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8640" windowHeight="8310" tabRatio="500" activeTab="1"/>
  </bookViews>
  <sheets>
    <sheet name="搭建制作物清单" sheetId="1" r:id="rId1"/>
    <sheet name="后追加费用" sheetId="2" r:id="rId2"/>
  </sheets>
  <calcPr calcId="144525" calcMode="manual" iterate="1" iterateCount="5000" concurrentCalc="0"/>
</workbook>
</file>

<file path=xl/calcChain.xml><?xml version="1.0" encoding="utf-8"?>
<calcChain xmlns="http://schemas.openxmlformats.org/spreadsheetml/2006/main">
  <c r="F3" i="2" l="1"/>
  <c r="G5" i="1"/>
  <c r="G7" i="1"/>
  <c r="G8" i="1"/>
  <c r="G10" i="1"/>
  <c r="G11" i="1"/>
  <c r="G12" i="1"/>
  <c r="G13" i="1"/>
  <c r="G15" i="1"/>
  <c r="G19" i="1"/>
  <c r="G20" i="1"/>
  <c r="G21" i="1"/>
  <c r="G22" i="1"/>
  <c r="G24" i="1"/>
  <c r="G25" i="1"/>
  <c r="G26" i="1"/>
  <c r="G28" i="1"/>
  <c r="G29" i="1"/>
  <c r="G30" i="1"/>
  <c r="G31" i="1"/>
  <c r="G32" i="1"/>
</calcChain>
</file>

<file path=xl/sharedStrings.xml><?xml version="1.0" encoding="utf-8"?>
<sst xmlns="http://schemas.openxmlformats.org/spreadsheetml/2006/main" count="98" uniqueCount="89">
  <si>
    <t>米其林竞驰周末搭建制作物清单</t>
  </si>
  <si>
    <t>序号</t>
  </si>
  <si>
    <t>使用地点</t>
  </si>
  <si>
    <t>名称</t>
  </si>
  <si>
    <t>尺寸及说明</t>
  </si>
  <si>
    <t>数量</t>
  </si>
  <si>
    <t>单价</t>
  </si>
  <si>
    <t>合计</t>
  </si>
  <si>
    <t>备注</t>
  </si>
  <si>
    <t>3层停车区</t>
  </si>
  <si>
    <t>签到台</t>
  </si>
  <si>
    <t>木质烤漆 异形结构 3000*1000*600mm</t>
  </si>
  <si>
    <t>客户提供</t>
  </si>
  <si>
    <t>签到背景板</t>
  </si>
  <si>
    <t>木质结构裱写真画面 5000*3000mm</t>
  </si>
  <si>
    <t>米其林轮胎人</t>
  </si>
  <si>
    <t>多层板雕刻 裱喷绘画面 加支撑 H1800mm</t>
  </si>
  <si>
    <t>立体字</t>
  </si>
  <si>
    <t>指示牌</t>
  </si>
  <si>
    <t>木质结构2000*800mm</t>
  </si>
  <si>
    <t>木质正背双画面</t>
  </si>
  <si>
    <t>A板</t>
  </si>
  <si>
    <t>21层怡景吧</t>
  </si>
  <si>
    <t>涂鸦背景墙</t>
  </si>
  <si>
    <t>5000*3000mm+发光立体字（尺寸）</t>
  </si>
  <si>
    <t>涂鸦背景墙发光立体字</t>
  </si>
  <si>
    <t>尺寸宽度？</t>
  </si>
  <si>
    <t>发光字单独列出  表明宽度</t>
  </si>
  <si>
    <t>10S挑战机</t>
  </si>
  <si>
    <t>2100*900mm</t>
  </si>
  <si>
    <t>提前购买数控装置</t>
  </si>
  <si>
    <t>乐高墙结构</t>
  </si>
  <si>
    <t>2000*2000mm</t>
  </si>
  <si>
    <t>积木盒单独列  表明尺寸</t>
  </si>
  <si>
    <t>乐高墙侧边积木盒</t>
  </si>
  <si>
    <t>尺寸大约300*300*300mm</t>
  </si>
  <si>
    <t>米其林轮胎人拍照墙</t>
  </si>
  <si>
    <t>绿植侧墙</t>
  </si>
  <si>
    <t xml:space="preserve">3500*2000mm </t>
  </si>
  <si>
    <t>产品展示墙A</t>
  </si>
  <si>
    <t>产品展示墙</t>
  </si>
  <si>
    <t>4700*2000mm</t>
  </si>
  <si>
    <t>背景板凸起造型</t>
  </si>
  <si>
    <t>具体尺寸及数量</t>
  </si>
  <si>
    <t>绿植松木花槽</t>
  </si>
  <si>
    <t>3300*W400mm*400mm</t>
  </si>
  <si>
    <t>手举牌</t>
  </si>
  <si>
    <t>900*600mm</t>
  </si>
  <si>
    <t>麦克风套</t>
  </si>
  <si>
    <t>80*60mm</t>
  </si>
  <si>
    <t>合影条幅</t>
  </si>
  <si>
    <t>10000*1000mm</t>
  </si>
  <si>
    <t>摇旗旗面</t>
  </si>
  <si>
    <t>4号国旗</t>
  </si>
  <si>
    <t>车贴</t>
  </si>
  <si>
    <t>3M 套色可移除车贴300*150mm</t>
  </si>
  <si>
    <t>美工</t>
  </si>
  <si>
    <t>入场拆场人工</t>
  </si>
  <si>
    <t>工人来回车费</t>
  </si>
  <si>
    <t>货车费</t>
  </si>
  <si>
    <t>小计</t>
  </si>
  <si>
    <t>税金</t>
  </si>
  <si>
    <t>总计</t>
  </si>
  <si>
    <t>A. 活动地址：北京日出东方凯宾斯基酒店 （北京怀柔区雁栖湖雁水路甲18号）</t>
  </si>
  <si>
    <t>B. 布展时间：2019年11月2日15:00-3日07:00结束；</t>
  </si>
  <si>
    <t>C. 3层停车场（户外）+21层（室内）</t>
  </si>
  <si>
    <t>D. 3日15:00左右撤场</t>
  </si>
  <si>
    <t>双面A板 3000*1000mm（含8块5米刀旗）</t>
    <phoneticPr fontId="2" type="noConversion"/>
  </si>
  <si>
    <t>米其林路标指示牌</t>
    <phoneticPr fontId="2" type="noConversion"/>
  </si>
  <si>
    <t>产品展示墙B (包含墙面上花槽)</t>
    <phoneticPr fontId="2" type="noConversion"/>
  </si>
  <si>
    <t>15人进场，4工*300元</t>
    <phoneticPr fontId="2" type="noConversion"/>
  </si>
  <si>
    <t>T形轮胎展示台</t>
    <phoneticPr fontId="2" type="noConversion"/>
  </si>
  <si>
    <t>上W600mmx下W700mmxD350mmxH200mm  木质裱写真画面</t>
    <phoneticPr fontId="2" type="noConversion"/>
  </si>
  <si>
    <t>汽车侧面造型（未出图及尺寸）</t>
  </si>
  <si>
    <t>3号活动现场需要3位经验丰富的美工人员裱车贴</t>
  </si>
  <si>
    <t>四组普通A板   四组插旗A板  每组A板2面旗
画面是否一样？ 如果不一样分开写
建议使用正面A画面  背面B画面  现场穿插摆放</t>
    <phoneticPr fontId="2" type="noConversion"/>
  </si>
  <si>
    <t>优惠金额</t>
    <phoneticPr fontId="2" type="noConversion"/>
  </si>
  <si>
    <t>底座及文字为喷漆后衬钢架喷漆 底座安装万向轮 L6000*H2400mm*W800mm</t>
    <phoneticPr fontId="2" type="noConversion"/>
  </si>
  <si>
    <t>其它</t>
    <phoneticPr fontId="2" type="noConversion"/>
  </si>
  <si>
    <t>备注：以上报价不含：植物，家私，轮肽</t>
    <phoneticPr fontId="2" type="noConversion"/>
  </si>
  <si>
    <t>米其林竞驰周末搭建制作物后加清单</t>
  </si>
  <si>
    <t>米其林人做板</t>
  </si>
  <si>
    <t xml:space="preserve">双层板雕刻异形结构表面表写真 </t>
  </si>
  <si>
    <t>客户产品货车费（130货车）</t>
  </si>
  <si>
    <t>工厂一活动场地来回</t>
    <phoneticPr fontId="2" type="noConversion"/>
  </si>
  <si>
    <t>最终优惠金额：</t>
    <phoneticPr fontId="2" type="noConversion"/>
  </si>
  <si>
    <t>4000元</t>
    <phoneticPr fontId="2" type="noConversion"/>
  </si>
  <si>
    <t>合计</t>
    <phoneticPr fontId="2" type="noConversion"/>
  </si>
  <si>
    <t>亚克力九宫格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</si>
</sst>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宋体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rgb="FFFF0000"/>
      <name val="微软雅黑"/>
      <family val="2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1"/>
      <color theme="1"/>
      <name val="微软雅黑"/>
      <family val="2"/>
      <charset val="134"/>
    </font>
    <font>
      <b/>
      <sz val="1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3" fillId="0" borderId="9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3" fillId="0" borderId="15" xfId="0" applyFont="1" applyFill="1" applyBorder="1" applyAlignment="1">
      <alignment vertical="center"/>
    </xf>
    <xf numFmtId="0" fontId="4" fillId="0" borderId="9" xfId="0" applyFont="1" applyFill="1" applyBorder="1" applyAlignment="1">
      <alignment horizontal="center" vertical="center"/>
    </xf>
    <xf numFmtId="9" fontId="4" fillId="0" borderId="9" xfId="0" applyNumberFormat="1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9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vertical="center" wrapText="1"/>
    </xf>
    <xf numFmtId="0" fontId="3" fillId="3" borderId="18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vertical="center"/>
    </xf>
    <xf numFmtId="0" fontId="9" fillId="0" borderId="0" xfId="0" applyFont="1"/>
    <xf numFmtId="0" fontId="9" fillId="0" borderId="1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="75" zoomScaleNormal="75" workbookViewId="0">
      <selection activeCell="K18" sqref="K18"/>
    </sheetView>
  </sheetViews>
  <sheetFormatPr defaultColWidth="10.83203125" defaultRowHeight="14.5" x14ac:dyDescent="0.4"/>
  <cols>
    <col min="1" max="1" width="5.1640625" style="1" bestFit="1" customWidth="1"/>
    <col min="2" max="2" width="16.83203125" style="4" customWidth="1"/>
    <col min="3" max="3" width="18.75" style="3" bestFit="1" customWidth="1"/>
    <col min="4" max="4" width="65" style="4" bestFit="1" customWidth="1"/>
    <col min="5" max="5" width="8.1640625" style="5" bestFit="1" customWidth="1"/>
    <col min="6" max="6" width="6.1640625" style="5" bestFit="1" customWidth="1"/>
    <col min="7" max="7" width="9.1640625" style="5" bestFit="1" customWidth="1"/>
    <col min="8" max="8" width="37.9140625" style="4" bestFit="1" customWidth="1"/>
    <col min="9" max="16384" width="10.83203125" style="4"/>
  </cols>
  <sheetData>
    <row r="1" spans="1:8" ht="40" customHeight="1" thickBot="1" x14ac:dyDescent="0.45">
      <c r="A1" s="59" t="s">
        <v>0</v>
      </c>
      <c r="B1" s="60"/>
      <c r="C1" s="60"/>
      <c r="D1" s="60"/>
      <c r="E1" s="60"/>
      <c r="F1" s="60"/>
      <c r="G1" s="61"/>
      <c r="H1" s="61"/>
    </row>
    <row r="2" spans="1:8" ht="22" customHeight="1" x14ac:dyDescent="0.4">
      <c r="A2" s="18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20" t="s">
        <v>8</v>
      </c>
    </row>
    <row r="3" spans="1:8" ht="22" customHeight="1" x14ac:dyDescent="0.4">
      <c r="A3" s="28">
        <v>1</v>
      </c>
      <c r="B3" s="29" t="s">
        <v>9</v>
      </c>
      <c r="C3" s="30" t="s">
        <v>10</v>
      </c>
      <c r="D3" s="30" t="s">
        <v>11</v>
      </c>
      <c r="E3" s="31">
        <v>1</v>
      </c>
      <c r="F3" s="30"/>
      <c r="G3" s="31"/>
      <c r="H3" s="32" t="s">
        <v>12</v>
      </c>
    </row>
    <row r="4" spans="1:8" ht="22" customHeight="1" x14ac:dyDescent="0.4">
      <c r="A4" s="28">
        <v>2</v>
      </c>
      <c r="B4" s="29"/>
      <c r="C4" s="30" t="s">
        <v>13</v>
      </c>
      <c r="D4" s="30" t="s">
        <v>14</v>
      </c>
      <c r="E4" s="31">
        <v>1</v>
      </c>
      <c r="F4" s="30">
        <v>4500</v>
      </c>
      <c r="G4" s="31">
        <v>4500</v>
      </c>
      <c r="H4" s="32"/>
    </row>
    <row r="5" spans="1:8" ht="22" customHeight="1" x14ac:dyDescent="0.4">
      <c r="A5" s="28">
        <v>4</v>
      </c>
      <c r="B5" s="29"/>
      <c r="C5" s="30" t="s">
        <v>15</v>
      </c>
      <c r="D5" s="33" t="s">
        <v>16</v>
      </c>
      <c r="E5" s="31">
        <v>1</v>
      </c>
      <c r="F5" s="30"/>
      <c r="G5" s="31">
        <f t="shared" ref="G5:G29" si="0">F5*E5</f>
        <v>0</v>
      </c>
      <c r="H5" s="32" t="s">
        <v>12</v>
      </c>
    </row>
    <row r="6" spans="1:8" ht="22" customHeight="1" x14ac:dyDescent="0.4">
      <c r="A6" s="28">
        <v>5</v>
      </c>
      <c r="B6" s="29"/>
      <c r="C6" s="34" t="s">
        <v>17</v>
      </c>
      <c r="D6" s="34" t="s">
        <v>77</v>
      </c>
      <c r="E6" s="35">
        <v>1</v>
      </c>
      <c r="F6" s="34">
        <v>7800</v>
      </c>
      <c r="G6" s="31">
        <v>7800</v>
      </c>
      <c r="H6" s="36"/>
    </row>
    <row r="7" spans="1:8" ht="22" customHeight="1" x14ac:dyDescent="0.4">
      <c r="A7" s="28">
        <v>6</v>
      </c>
      <c r="B7" s="29"/>
      <c r="C7" s="30" t="s">
        <v>18</v>
      </c>
      <c r="D7" s="30" t="s">
        <v>19</v>
      </c>
      <c r="E7" s="31">
        <v>5</v>
      </c>
      <c r="F7" s="30">
        <v>800</v>
      </c>
      <c r="G7" s="31">
        <f t="shared" si="0"/>
        <v>4000</v>
      </c>
      <c r="H7" s="36" t="s">
        <v>20</v>
      </c>
    </row>
    <row r="8" spans="1:8" ht="43.5" x14ac:dyDescent="0.4">
      <c r="A8" s="28">
        <v>7</v>
      </c>
      <c r="B8" s="29"/>
      <c r="C8" s="30" t="s">
        <v>21</v>
      </c>
      <c r="D8" s="30" t="s">
        <v>67</v>
      </c>
      <c r="E8" s="31">
        <v>8</v>
      </c>
      <c r="F8" s="30">
        <v>1500</v>
      </c>
      <c r="G8" s="31">
        <f t="shared" si="0"/>
        <v>12000</v>
      </c>
      <c r="H8" s="37" t="s">
        <v>75</v>
      </c>
    </row>
    <row r="9" spans="1:8" ht="22" customHeight="1" x14ac:dyDescent="0.4">
      <c r="A9" s="28">
        <v>9</v>
      </c>
      <c r="B9" s="29" t="s">
        <v>22</v>
      </c>
      <c r="C9" s="34" t="s">
        <v>68</v>
      </c>
      <c r="D9" s="38"/>
      <c r="E9" s="35">
        <v>1</v>
      </c>
      <c r="F9" s="34">
        <v>1500</v>
      </c>
      <c r="G9" s="35">
        <v>1500</v>
      </c>
      <c r="H9" s="39"/>
    </row>
    <row r="10" spans="1:8" ht="22" customHeight="1" x14ac:dyDescent="0.4">
      <c r="A10" s="28">
        <v>10</v>
      </c>
      <c r="B10" s="29"/>
      <c r="C10" s="30" t="s">
        <v>23</v>
      </c>
      <c r="D10" s="40" t="s">
        <v>24</v>
      </c>
      <c r="E10" s="31">
        <v>1</v>
      </c>
      <c r="F10" s="30">
        <v>5300</v>
      </c>
      <c r="G10" s="31">
        <f t="shared" si="0"/>
        <v>5300</v>
      </c>
      <c r="H10" s="32"/>
    </row>
    <row r="11" spans="1:8" ht="22" customHeight="1" x14ac:dyDescent="0.4">
      <c r="A11" s="28">
        <v>11</v>
      </c>
      <c r="B11" s="29"/>
      <c r="C11" s="30" t="s">
        <v>25</v>
      </c>
      <c r="D11" s="30" t="s">
        <v>26</v>
      </c>
      <c r="E11" s="31">
        <v>1</v>
      </c>
      <c r="F11" s="30">
        <v>2000</v>
      </c>
      <c r="G11" s="31">
        <f t="shared" si="0"/>
        <v>2000</v>
      </c>
      <c r="H11" s="37" t="s">
        <v>27</v>
      </c>
    </row>
    <row r="12" spans="1:8" ht="22" customHeight="1" x14ac:dyDescent="0.4">
      <c r="A12" s="28">
        <v>12</v>
      </c>
      <c r="B12" s="29"/>
      <c r="C12" s="30" t="s">
        <v>28</v>
      </c>
      <c r="D12" s="41" t="s">
        <v>29</v>
      </c>
      <c r="E12" s="31">
        <v>1</v>
      </c>
      <c r="F12" s="30">
        <v>1800</v>
      </c>
      <c r="G12" s="31">
        <f t="shared" si="0"/>
        <v>1800</v>
      </c>
      <c r="H12" s="37" t="s">
        <v>30</v>
      </c>
    </row>
    <row r="13" spans="1:8" ht="22" customHeight="1" x14ac:dyDescent="0.4">
      <c r="A13" s="28">
        <v>13</v>
      </c>
      <c r="B13" s="29"/>
      <c r="C13" s="30" t="s">
        <v>31</v>
      </c>
      <c r="D13" s="40" t="s">
        <v>32</v>
      </c>
      <c r="E13" s="31">
        <v>1</v>
      </c>
      <c r="F13" s="30">
        <v>2500</v>
      </c>
      <c r="G13" s="31">
        <f t="shared" si="0"/>
        <v>2500</v>
      </c>
      <c r="H13" s="37" t="s">
        <v>33</v>
      </c>
    </row>
    <row r="14" spans="1:8" ht="22" customHeight="1" x14ac:dyDescent="0.4">
      <c r="A14" s="28">
        <v>14</v>
      </c>
      <c r="B14" s="29"/>
      <c r="C14" s="30" t="s">
        <v>34</v>
      </c>
      <c r="D14" s="40" t="s">
        <v>35</v>
      </c>
      <c r="E14" s="31">
        <v>1</v>
      </c>
      <c r="F14" s="30">
        <v>800</v>
      </c>
      <c r="G14" s="31">
        <v>800</v>
      </c>
      <c r="H14" s="37" t="s">
        <v>88</v>
      </c>
    </row>
    <row r="15" spans="1:8" ht="22" customHeight="1" x14ac:dyDescent="0.4">
      <c r="A15" s="28">
        <v>15</v>
      </c>
      <c r="B15" s="29"/>
      <c r="C15" s="30" t="s">
        <v>36</v>
      </c>
      <c r="D15" s="34" t="s">
        <v>32</v>
      </c>
      <c r="E15" s="31">
        <v>1</v>
      </c>
      <c r="F15" s="30">
        <v>2500</v>
      </c>
      <c r="G15" s="31">
        <f t="shared" si="0"/>
        <v>2500</v>
      </c>
      <c r="H15" s="42"/>
    </row>
    <row r="16" spans="1:8" ht="22" customHeight="1" x14ac:dyDescent="0.4">
      <c r="A16" s="28">
        <v>16</v>
      </c>
      <c r="B16" s="29"/>
      <c r="C16" s="30" t="s">
        <v>71</v>
      </c>
      <c r="D16" s="34" t="s">
        <v>72</v>
      </c>
      <c r="E16" s="31">
        <v>1</v>
      </c>
      <c r="F16" s="30">
        <v>800</v>
      </c>
      <c r="G16" s="31">
        <v>800</v>
      </c>
      <c r="H16" s="42"/>
    </row>
    <row r="17" spans="1:8" ht="22" customHeight="1" x14ac:dyDescent="0.4">
      <c r="A17" s="28">
        <v>17</v>
      </c>
      <c r="B17" s="29"/>
      <c r="C17" s="30" t="s">
        <v>37</v>
      </c>
      <c r="D17" s="43" t="s">
        <v>38</v>
      </c>
      <c r="E17" s="31">
        <v>1</v>
      </c>
      <c r="F17" s="30">
        <v>2300</v>
      </c>
      <c r="G17" s="31">
        <v>2300</v>
      </c>
      <c r="H17" s="36" t="s">
        <v>39</v>
      </c>
    </row>
    <row r="18" spans="1:8" ht="22" customHeight="1" x14ac:dyDescent="0.4">
      <c r="A18" s="28">
        <v>18</v>
      </c>
      <c r="B18" s="29"/>
      <c r="C18" s="30" t="s">
        <v>40</v>
      </c>
      <c r="D18" s="34" t="s">
        <v>41</v>
      </c>
      <c r="E18" s="31">
        <v>1</v>
      </c>
      <c r="F18" s="30">
        <v>6000</v>
      </c>
      <c r="G18" s="31">
        <v>6000</v>
      </c>
      <c r="H18" s="36" t="s">
        <v>69</v>
      </c>
    </row>
    <row r="19" spans="1:8" ht="22" customHeight="1" x14ac:dyDescent="0.4">
      <c r="A19" s="28">
        <v>19</v>
      </c>
      <c r="B19" s="29"/>
      <c r="C19" s="30" t="s">
        <v>42</v>
      </c>
      <c r="D19" s="34" t="s">
        <v>73</v>
      </c>
      <c r="E19" s="31">
        <v>1</v>
      </c>
      <c r="F19" s="30">
        <v>2000</v>
      </c>
      <c r="G19" s="31">
        <f t="shared" si="0"/>
        <v>2000</v>
      </c>
      <c r="H19" s="36" t="s">
        <v>43</v>
      </c>
    </row>
    <row r="20" spans="1:8" ht="22" customHeight="1" x14ac:dyDescent="0.4">
      <c r="A20" s="28">
        <v>20</v>
      </c>
      <c r="B20" s="29"/>
      <c r="C20" s="30" t="s">
        <v>44</v>
      </c>
      <c r="D20" s="34" t="s">
        <v>45</v>
      </c>
      <c r="E20" s="31">
        <v>1</v>
      </c>
      <c r="F20" s="30">
        <v>1500</v>
      </c>
      <c r="G20" s="31">
        <f t="shared" si="0"/>
        <v>1500</v>
      </c>
      <c r="H20" s="32"/>
    </row>
    <row r="21" spans="1:8" ht="22" customHeight="1" x14ac:dyDescent="0.4">
      <c r="A21" s="28">
        <v>21</v>
      </c>
      <c r="B21" s="9" t="s">
        <v>78</v>
      </c>
      <c r="C21" s="10" t="s">
        <v>46</v>
      </c>
      <c r="D21" s="16" t="s">
        <v>47</v>
      </c>
      <c r="E21" s="11">
        <v>5</v>
      </c>
      <c r="F21" s="10">
        <v>100</v>
      </c>
      <c r="G21" s="11">
        <f t="shared" si="0"/>
        <v>500</v>
      </c>
      <c r="H21" s="12"/>
    </row>
    <row r="22" spans="1:8" ht="22" customHeight="1" x14ac:dyDescent="0.4">
      <c r="A22" s="28">
        <v>22</v>
      </c>
      <c r="B22" s="13"/>
      <c r="C22" s="10" t="s">
        <v>48</v>
      </c>
      <c r="D22" s="17" t="s">
        <v>49</v>
      </c>
      <c r="E22" s="11">
        <v>6</v>
      </c>
      <c r="F22" s="10">
        <v>60</v>
      </c>
      <c r="G22" s="11">
        <f>SUM(E22*F22)</f>
        <v>360</v>
      </c>
      <c r="H22" s="12"/>
    </row>
    <row r="23" spans="1:8" ht="22" customHeight="1" x14ac:dyDescent="0.4">
      <c r="A23" s="28">
        <v>23</v>
      </c>
      <c r="B23" s="13"/>
      <c r="C23" s="10" t="s">
        <v>50</v>
      </c>
      <c r="D23" s="14" t="s">
        <v>51</v>
      </c>
      <c r="E23" s="11">
        <v>1</v>
      </c>
      <c r="F23" s="10">
        <v>600</v>
      </c>
      <c r="G23" s="11">
        <v>600</v>
      </c>
      <c r="H23" s="12"/>
    </row>
    <row r="24" spans="1:8" ht="22" customHeight="1" x14ac:dyDescent="0.4">
      <c r="A24" s="28">
        <v>24</v>
      </c>
      <c r="B24" s="13"/>
      <c r="C24" s="10" t="s">
        <v>52</v>
      </c>
      <c r="D24" s="14" t="s">
        <v>53</v>
      </c>
      <c r="E24" s="11">
        <v>2</v>
      </c>
      <c r="F24" s="10">
        <v>300</v>
      </c>
      <c r="G24" s="11">
        <f t="shared" si="0"/>
        <v>600</v>
      </c>
      <c r="H24" s="12"/>
    </row>
    <row r="25" spans="1:8" ht="22" customHeight="1" x14ac:dyDescent="0.4">
      <c r="A25" s="28">
        <v>25</v>
      </c>
      <c r="B25" s="13"/>
      <c r="C25" s="10" t="s">
        <v>54</v>
      </c>
      <c r="D25" s="14" t="s">
        <v>55</v>
      </c>
      <c r="E25" s="11">
        <v>46</v>
      </c>
      <c r="F25" s="10">
        <v>10</v>
      </c>
      <c r="G25" s="11">
        <f>SUM(E25*F25)</f>
        <v>460</v>
      </c>
      <c r="H25" s="12"/>
    </row>
    <row r="26" spans="1:8" ht="22" customHeight="1" x14ac:dyDescent="0.4">
      <c r="A26" s="28">
        <v>26</v>
      </c>
      <c r="B26" s="13"/>
      <c r="C26" s="10" t="s">
        <v>56</v>
      </c>
      <c r="D26" s="14" t="s">
        <v>74</v>
      </c>
      <c r="E26" s="11">
        <v>3</v>
      </c>
      <c r="F26" s="10">
        <v>400</v>
      </c>
      <c r="G26" s="11">
        <f t="shared" si="0"/>
        <v>1200</v>
      </c>
      <c r="H26" s="12"/>
    </row>
    <row r="27" spans="1:8" ht="22" customHeight="1" x14ac:dyDescent="0.4">
      <c r="A27" s="28">
        <v>27</v>
      </c>
      <c r="B27" s="13"/>
      <c r="C27" s="10" t="s">
        <v>57</v>
      </c>
      <c r="D27" s="14"/>
      <c r="E27" s="11">
        <v>1</v>
      </c>
      <c r="F27" s="10">
        <v>18000</v>
      </c>
      <c r="G27" s="11">
        <v>18000</v>
      </c>
      <c r="H27" s="12" t="s">
        <v>70</v>
      </c>
    </row>
    <row r="28" spans="1:8" ht="22" customHeight="1" x14ac:dyDescent="0.4">
      <c r="A28" s="28">
        <v>28</v>
      </c>
      <c r="B28" s="13"/>
      <c r="C28" s="10" t="s">
        <v>58</v>
      </c>
      <c r="D28" s="14"/>
      <c r="E28" s="11">
        <v>2</v>
      </c>
      <c r="F28" s="10">
        <v>600</v>
      </c>
      <c r="G28" s="11">
        <f t="shared" si="0"/>
        <v>1200</v>
      </c>
      <c r="H28" s="12"/>
    </row>
    <row r="29" spans="1:8" ht="22" customHeight="1" x14ac:dyDescent="0.4">
      <c r="A29" s="28">
        <v>29</v>
      </c>
      <c r="B29" s="15"/>
      <c r="C29" s="10" t="s">
        <v>59</v>
      </c>
      <c r="D29" s="14"/>
      <c r="E29" s="11">
        <v>2</v>
      </c>
      <c r="F29" s="10">
        <v>1500</v>
      </c>
      <c r="G29" s="11">
        <f t="shared" si="0"/>
        <v>3000</v>
      </c>
      <c r="H29" s="12"/>
    </row>
    <row r="30" spans="1:8" ht="22" customHeight="1" x14ac:dyDescent="0.4">
      <c r="A30" s="44"/>
      <c r="B30" s="45"/>
      <c r="C30" s="45"/>
      <c r="D30" s="46"/>
      <c r="E30" s="11" t="s">
        <v>60</v>
      </c>
      <c r="F30" s="10"/>
      <c r="G30" s="11">
        <f>SUM(G4:G29)</f>
        <v>83220</v>
      </c>
      <c r="H30" s="12"/>
    </row>
    <row r="31" spans="1:8" ht="22" customHeight="1" x14ac:dyDescent="0.4">
      <c r="A31" s="47"/>
      <c r="B31" s="48"/>
      <c r="C31" s="48"/>
      <c r="D31" s="49"/>
      <c r="E31" s="25" t="s">
        <v>61</v>
      </c>
      <c r="F31" s="26">
        <v>0.06</v>
      </c>
      <c r="G31" s="25">
        <f>SUM(G30*0.06)</f>
        <v>4993.2</v>
      </c>
      <c r="H31" s="12"/>
    </row>
    <row r="32" spans="1:8" ht="22" customHeight="1" x14ac:dyDescent="0.4">
      <c r="A32" s="47"/>
      <c r="B32" s="48"/>
      <c r="C32" s="48"/>
      <c r="D32" s="49"/>
      <c r="E32" s="25" t="s">
        <v>62</v>
      </c>
      <c r="F32" s="27"/>
      <c r="G32" s="25">
        <f>SUM(G30:G31)</f>
        <v>88213.2</v>
      </c>
      <c r="H32" s="12"/>
    </row>
    <row r="33" spans="1:8" ht="22" customHeight="1" thickBot="1" x14ac:dyDescent="0.45">
      <c r="A33" s="50"/>
      <c r="B33" s="51"/>
      <c r="C33" s="51"/>
      <c r="D33" s="52"/>
      <c r="E33" s="22" t="s">
        <v>76</v>
      </c>
      <c r="F33" s="22"/>
      <c r="G33" s="23">
        <v>78000</v>
      </c>
      <c r="H33" s="24"/>
    </row>
    <row r="34" spans="1:8" ht="22" customHeight="1" x14ac:dyDescent="0.4">
      <c r="B34" s="2" t="s">
        <v>79</v>
      </c>
      <c r="G34" s="6"/>
    </row>
    <row r="35" spans="1:8" ht="22" customHeight="1" x14ac:dyDescent="0.4">
      <c r="B35" s="4" t="s">
        <v>63</v>
      </c>
    </row>
    <row r="36" spans="1:8" ht="22" customHeight="1" x14ac:dyDescent="0.4">
      <c r="B36" s="7" t="s">
        <v>64</v>
      </c>
      <c r="C36" s="7"/>
      <c r="D36" s="7"/>
    </row>
    <row r="37" spans="1:8" ht="22" customHeight="1" x14ac:dyDescent="0.4">
      <c r="B37" s="4" t="s">
        <v>65</v>
      </c>
    </row>
    <row r="38" spans="1:8" ht="22" customHeight="1" x14ac:dyDescent="0.4">
      <c r="B38" s="4" t="s">
        <v>66</v>
      </c>
    </row>
    <row r="39" spans="1:8" ht="22" customHeight="1" x14ac:dyDescent="0.4"/>
  </sheetData>
  <mergeCells count="6">
    <mergeCell ref="A1:H1"/>
    <mergeCell ref="B36:D36"/>
    <mergeCell ref="B3:B8"/>
    <mergeCell ref="B9:B20"/>
    <mergeCell ref="B21:B29"/>
    <mergeCell ref="A30:D33"/>
  </mergeCells>
  <phoneticPr fontId="2" type="noConversion"/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abSelected="1" zoomScaleNormal="100" workbookViewId="0">
      <selection activeCell="C15" sqref="C15"/>
    </sheetView>
  </sheetViews>
  <sheetFormatPr defaultRowHeight="14.5" x14ac:dyDescent="0.4"/>
  <cols>
    <col min="1" max="1" width="8.6640625" style="4"/>
    <col min="2" max="2" width="23.4140625" style="4" bestFit="1" customWidth="1"/>
    <col min="3" max="3" width="26.08203125" style="4" bestFit="1" customWidth="1"/>
    <col min="4" max="4" width="13.08203125" style="4" bestFit="1" customWidth="1"/>
    <col min="5" max="5" width="5.1640625" style="4" bestFit="1" customWidth="1"/>
    <col min="6" max="6" width="6.83203125" style="4" bestFit="1" customWidth="1"/>
    <col min="7" max="7" width="4.5" style="4" bestFit="1" customWidth="1"/>
    <col min="8" max="16384" width="8.6640625" style="4"/>
  </cols>
  <sheetData>
    <row r="1" spans="1:7" ht="22" customHeight="1" thickBot="1" x14ac:dyDescent="0.45">
      <c r="A1" s="59" t="s">
        <v>80</v>
      </c>
      <c r="B1" s="60"/>
      <c r="C1" s="60"/>
      <c r="D1" s="60"/>
      <c r="E1" s="60"/>
      <c r="F1" s="61"/>
      <c r="G1" s="61"/>
    </row>
    <row r="2" spans="1:7" s="62" customFormat="1" ht="22" customHeight="1" x14ac:dyDescent="0.45">
      <c r="A2" s="18" t="s">
        <v>1</v>
      </c>
      <c r="B2" s="19" t="s">
        <v>3</v>
      </c>
      <c r="C2" s="19" t="s">
        <v>4</v>
      </c>
      <c r="D2" s="19" t="s">
        <v>5</v>
      </c>
      <c r="E2" s="19" t="s">
        <v>6</v>
      </c>
      <c r="F2" s="19" t="s">
        <v>7</v>
      </c>
      <c r="G2" s="20" t="s">
        <v>8</v>
      </c>
    </row>
    <row r="3" spans="1:7" ht="22" customHeight="1" x14ac:dyDescent="0.4">
      <c r="A3" s="8">
        <v>1</v>
      </c>
      <c r="B3" s="10" t="s">
        <v>81</v>
      </c>
      <c r="C3" s="10" t="s">
        <v>82</v>
      </c>
      <c r="D3" s="11">
        <v>1</v>
      </c>
      <c r="E3" s="10">
        <v>1800</v>
      </c>
      <c r="F3" s="11">
        <f>E3*D3</f>
        <v>1800</v>
      </c>
      <c r="G3" s="12"/>
    </row>
    <row r="4" spans="1:7" ht="22" customHeight="1" x14ac:dyDescent="0.4">
      <c r="A4" s="8">
        <v>3</v>
      </c>
      <c r="B4" s="10" t="s">
        <v>83</v>
      </c>
      <c r="C4" s="14" t="s">
        <v>84</v>
      </c>
      <c r="D4" s="11">
        <v>2</v>
      </c>
      <c r="E4" s="10">
        <v>1200</v>
      </c>
      <c r="F4" s="11">
        <v>2400</v>
      </c>
      <c r="G4" s="12"/>
    </row>
    <row r="5" spans="1:7" ht="22" customHeight="1" thickBot="1" x14ac:dyDescent="0.45">
      <c r="A5" s="21"/>
      <c r="B5" s="53"/>
      <c r="C5" s="53"/>
      <c r="D5" s="58" t="s">
        <v>87</v>
      </c>
      <c r="E5" s="56"/>
      <c r="F5" s="55">
        <v>4200</v>
      </c>
      <c r="G5" s="54"/>
    </row>
    <row r="6" spans="1:7" ht="22" customHeight="1" x14ac:dyDescent="0.4">
      <c r="D6" s="57" t="s">
        <v>85</v>
      </c>
      <c r="E6" s="57"/>
      <c r="F6" s="57" t="s">
        <v>86</v>
      </c>
    </row>
  </sheetData>
  <mergeCells count="1">
    <mergeCell ref="A1:G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搭建制作物清单</vt:lpstr>
      <vt:lpstr>后追加费用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du</dc:creator>
  <cp:lastModifiedBy>陈小芳</cp:lastModifiedBy>
  <dcterms:created xsi:type="dcterms:W3CDTF">2019-09-20T07:34:00Z</dcterms:created>
  <dcterms:modified xsi:type="dcterms:W3CDTF">2019-11-11T06:44:16Z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</Properties>
</file>