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240" tabRatio="500"/>
  </bookViews>
  <sheets>
    <sheet name="搭建制作物清单" sheetId="1" r:id="rId1"/>
  </sheets>
  <calcPr calcId="144525"/>
</workbook>
</file>

<file path=xl/calcChain.xml><?xml version="1.0" encoding="utf-8"?>
<calcChain xmlns="http://schemas.openxmlformats.org/spreadsheetml/2006/main">
  <c r="H15" i="1" l="1"/>
  <c r="H17" i="1"/>
  <c r="E6" i="1" l="1"/>
  <c r="E8" i="1"/>
  <c r="H11" i="1" l="1"/>
  <c r="H18" i="1"/>
  <c r="H16" i="1"/>
  <c r="H14" i="1"/>
  <c r="H13" i="1"/>
  <c r="H12" i="1"/>
  <c r="E12" i="1"/>
  <c r="H10" i="1"/>
  <c r="H9" i="1"/>
  <c r="H8" i="1"/>
  <c r="H7" i="1"/>
  <c r="H6" i="1"/>
  <c r="H19" i="1" l="1"/>
  <c r="H20" i="1" l="1"/>
  <c r="H21" i="1" s="1"/>
</calcChain>
</file>

<file path=xl/sharedStrings.xml><?xml version="1.0" encoding="utf-8"?>
<sst xmlns="http://schemas.openxmlformats.org/spreadsheetml/2006/main" count="64" uniqueCount="60">
  <si>
    <t>2019壳牌中国领袖峰会</t>
  </si>
  <si>
    <t>项目地点：希尔顿酒店-机场</t>
  </si>
  <si>
    <t>客户公司：</t>
  </si>
  <si>
    <t>联系电话：</t>
  </si>
  <si>
    <t>序号</t>
  </si>
  <si>
    <t>区域</t>
  </si>
  <si>
    <t>名称</t>
  </si>
  <si>
    <t>尺寸及说明</t>
  </si>
  <si>
    <t>数量</t>
  </si>
  <si>
    <t>单位</t>
  </si>
  <si>
    <t>单价</t>
  </si>
  <si>
    <t>合计</t>
  </si>
  <si>
    <t>备注</t>
  </si>
  <si>
    <t>签到区</t>
  </si>
  <si>
    <t>签到背景板</t>
  </si>
  <si>
    <t>㎡</t>
  </si>
  <si>
    <t>拍照区</t>
  </si>
  <si>
    <t>异形拍照板</t>
  </si>
  <si>
    <t>项</t>
  </si>
  <si>
    <t>合影墙</t>
  </si>
  <si>
    <t>会议区</t>
  </si>
  <si>
    <t>酒店地台铺地毯</t>
  </si>
  <si>
    <t>烟灰地毯15*3.6*0.4m</t>
  </si>
  <si>
    <t>平</t>
  </si>
  <si>
    <t>台阶</t>
  </si>
  <si>
    <t>木制舞台正面整体台阶踏步14.6米面铺地毯</t>
  </si>
  <si>
    <t>晚宴</t>
  </si>
  <si>
    <t>地毯</t>
  </si>
  <si>
    <t>红色地毯2米*30米</t>
  </si>
  <si>
    <t>晚宴钢琴地台</t>
  </si>
  <si>
    <t>木制圆形地台表面包地毯直径2400*300mmh</t>
  </si>
  <si>
    <t>展示</t>
  </si>
  <si>
    <t>德展架画面制作</t>
  </si>
  <si>
    <t>个</t>
  </si>
  <si>
    <t>麦克风套</t>
  </si>
  <si>
    <t>80*60mm</t>
  </si>
  <si>
    <t>其他</t>
  </si>
  <si>
    <t>人工费</t>
  </si>
  <si>
    <t>班次</t>
  </si>
  <si>
    <t>运输费</t>
  </si>
  <si>
    <t>车次</t>
  </si>
  <si>
    <t>合计：</t>
  </si>
  <si>
    <t>总计：</t>
  </si>
  <si>
    <t>项目搭建时间：12.3号晚上22点，12.5号搭撤 12.6号撤</t>
    <phoneticPr fontId="9" type="noConversion"/>
  </si>
  <si>
    <t>项目活动时间：12.4号</t>
    <phoneticPr fontId="9" type="noConversion"/>
  </si>
  <si>
    <t>项目名称： 壳牌集团高层领导论坛</t>
    <phoneticPr fontId="9" type="noConversion"/>
  </si>
  <si>
    <t>门头</t>
    <phoneticPr fontId="9" type="noConversion"/>
  </si>
  <si>
    <t>项</t>
    <phoneticPr fontId="9" type="noConversion"/>
  </si>
  <si>
    <t>1200*2000mm</t>
    <phoneticPr fontId="9" type="noConversion"/>
  </si>
  <si>
    <t>税金：</t>
    <phoneticPr fontId="9" type="noConversion"/>
  </si>
  <si>
    <r>
      <rPr>
        <sz val="14"/>
        <rFont val="宋体"/>
        <family val="3"/>
        <charset val="134"/>
      </rPr>
      <t>铁架结构内藏木板表写真</t>
    </r>
    <r>
      <rPr>
        <sz val="14"/>
        <rFont val="Microsoft YaHei Light"/>
        <family val="1"/>
      </rPr>
      <t>4</t>
    </r>
    <r>
      <rPr>
        <sz val="14"/>
        <rFont val="宋体"/>
        <family val="3"/>
        <charset val="134"/>
      </rPr>
      <t>米</t>
    </r>
    <r>
      <rPr>
        <sz val="14"/>
        <rFont val="Microsoft YaHei Light"/>
        <family val="1"/>
      </rPr>
      <t>*2.3</t>
    </r>
    <r>
      <rPr>
        <sz val="14"/>
        <rFont val="宋体"/>
        <family val="3"/>
        <charset val="134"/>
      </rPr>
      <t>米右下方亚克力背板太空人</t>
    </r>
    <phoneticPr fontId="9" type="noConversion"/>
  </si>
  <si>
    <t>往返</t>
    <phoneticPr fontId="9" type="noConversion"/>
  </si>
  <si>
    <t>优惠总计：</t>
    <phoneticPr fontId="9" type="noConversion"/>
  </si>
  <si>
    <t>延米</t>
    <phoneticPr fontId="9" type="noConversion"/>
  </si>
  <si>
    <r>
      <rPr>
        <sz val="14"/>
        <color theme="1"/>
        <rFont val="宋体"/>
        <family val="3"/>
        <charset val="134"/>
      </rPr>
      <t>桁架宝丽布（黑白布</t>
    </r>
    <r>
      <rPr>
        <sz val="14"/>
        <color theme="1"/>
        <rFont val="Microsoft YaHei Light"/>
        <family val="1"/>
      </rPr>
      <t>UV</t>
    </r>
    <r>
      <rPr>
        <sz val="14"/>
        <color theme="1"/>
        <rFont val="宋体"/>
        <family val="3"/>
        <charset val="134"/>
      </rPr>
      <t>）画面</t>
    </r>
    <r>
      <rPr>
        <sz val="14"/>
        <color theme="1"/>
        <rFont val="Microsoft YaHei Light"/>
        <family val="1"/>
      </rPr>
      <t xml:space="preserve"> 4000*3000mm*400mm</t>
    </r>
    <phoneticPr fontId="9" type="noConversion"/>
  </si>
  <si>
    <r>
      <rPr>
        <sz val="14"/>
        <color theme="1"/>
        <rFont val="宋体"/>
        <family val="3"/>
        <charset val="134"/>
      </rPr>
      <t>桁架宝丽布（黑白布</t>
    </r>
    <r>
      <rPr>
        <sz val="14"/>
        <color theme="1"/>
        <rFont val="Microsoft YaHei Light"/>
        <family val="1"/>
      </rPr>
      <t>UV</t>
    </r>
    <r>
      <rPr>
        <sz val="14"/>
        <color theme="1"/>
        <rFont val="宋体"/>
        <family val="3"/>
        <charset val="134"/>
      </rPr>
      <t>）画面</t>
    </r>
    <r>
      <rPr>
        <sz val="14"/>
        <color theme="1"/>
        <rFont val="Microsoft YaHei Light"/>
        <family val="1"/>
      </rPr>
      <t xml:space="preserve"> 4000*3000mm*400mm</t>
    </r>
    <phoneticPr fontId="9" type="noConversion"/>
  </si>
  <si>
    <r>
      <rPr>
        <sz val="14"/>
        <color theme="1"/>
        <rFont val="宋体"/>
        <family val="3"/>
        <charset val="134"/>
      </rPr>
      <t>钢架</t>
    </r>
    <r>
      <rPr>
        <sz val="14"/>
        <color theme="1"/>
        <rFont val="Microsoft YaHei Light"/>
        <family val="1"/>
      </rPr>
      <t>+</t>
    </r>
    <r>
      <rPr>
        <sz val="14"/>
        <color theme="1"/>
        <rFont val="宋体"/>
        <family val="3"/>
        <charset val="134"/>
      </rPr>
      <t>宝丽布（黑白布</t>
    </r>
    <r>
      <rPr>
        <sz val="14"/>
        <color theme="1"/>
        <rFont val="Microsoft YaHei Light"/>
        <family val="1"/>
      </rPr>
      <t>UV</t>
    </r>
    <r>
      <rPr>
        <sz val="14"/>
        <color theme="1"/>
        <rFont val="宋体"/>
        <family val="3"/>
        <charset val="134"/>
      </rPr>
      <t>）</t>
    </r>
    <phoneticPr fontId="9" type="noConversion"/>
  </si>
  <si>
    <r>
      <rPr>
        <sz val="14"/>
        <color theme="1"/>
        <rFont val="宋体"/>
        <family val="3"/>
        <charset val="134"/>
      </rPr>
      <t>搭建</t>
    </r>
    <r>
      <rPr>
        <sz val="14"/>
        <color theme="1"/>
        <rFont val="Microsoft YaHei Light"/>
        <family val="1"/>
      </rPr>
      <t>12</t>
    </r>
    <r>
      <rPr>
        <sz val="14"/>
        <color theme="1"/>
        <rFont val="宋体"/>
        <family val="3"/>
        <charset val="134"/>
      </rPr>
      <t>人</t>
    </r>
    <r>
      <rPr>
        <sz val="14"/>
        <color theme="1"/>
        <rFont val="Microsoft YaHei Light"/>
        <family val="1"/>
      </rPr>
      <t xml:space="preserve"> </t>
    </r>
    <r>
      <rPr>
        <sz val="14"/>
        <color theme="1"/>
        <rFont val="宋体"/>
        <family val="3"/>
        <charset val="134"/>
      </rPr>
      <t>翻台</t>
    </r>
    <r>
      <rPr>
        <sz val="14"/>
        <color theme="1"/>
        <rFont val="Microsoft YaHei Light"/>
        <family val="1"/>
      </rPr>
      <t>4</t>
    </r>
    <r>
      <rPr>
        <sz val="14"/>
        <color theme="1"/>
        <rFont val="宋体"/>
        <family val="3"/>
        <charset val="134"/>
      </rPr>
      <t>人撤场</t>
    </r>
    <r>
      <rPr>
        <sz val="14"/>
        <color theme="1"/>
        <rFont val="Microsoft YaHei Light"/>
        <family val="1"/>
      </rPr>
      <t>8</t>
    </r>
    <r>
      <rPr>
        <sz val="14"/>
        <color theme="1"/>
        <rFont val="宋体"/>
        <family val="3"/>
        <charset val="134"/>
      </rPr>
      <t>人</t>
    </r>
    <r>
      <rPr>
        <sz val="14"/>
        <color theme="1"/>
        <rFont val="Microsoft YaHei Light"/>
        <family val="1"/>
      </rPr>
      <t xml:space="preserve"> 12.3</t>
    </r>
    <r>
      <rPr>
        <sz val="14"/>
        <color theme="1"/>
        <rFont val="宋体"/>
        <family val="3"/>
        <charset val="134"/>
      </rPr>
      <t>号搭建</t>
    </r>
    <r>
      <rPr>
        <sz val="14"/>
        <color theme="1"/>
        <rFont val="Microsoft YaHei Light"/>
        <family val="1"/>
      </rPr>
      <t xml:space="preserve"> 12.5</t>
    </r>
    <r>
      <rPr>
        <sz val="14"/>
        <color theme="1"/>
        <rFont val="宋体"/>
        <family val="3"/>
        <charset val="134"/>
      </rPr>
      <t>号合影区搭建</t>
    </r>
    <r>
      <rPr>
        <sz val="14"/>
        <color theme="1"/>
        <rFont val="Microsoft YaHei Light"/>
        <family val="1"/>
      </rPr>
      <t xml:space="preserve"> </t>
    </r>
    <r>
      <rPr>
        <sz val="14"/>
        <color theme="1"/>
        <rFont val="宋体"/>
        <family val="3"/>
        <charset val="134"/>
      </rPr>
      <t>撤场</t>
    </r>
    <r>
      <rPr>
        <sz val="14"/>
        <color theme="1"/>
        <rFont val="Microsoft YaHei Light"/>
        <family val="1"/>
      </rPr>
      <t xml:space="preserve"> 12.6</t>
    </r>
    <r>
      <rPr>
        <sz val="14"/>
        <color theme="1"/>
        <rFont val="宋体"/>
        <family val="3"/>
        <charset val="134"/>
      </rPr>
      <t>号撤场</t>
    </r>
    <phoneticPr fontId="9" type="noConversion"/>
  </si>
  <si>
    <t>人员交通</t>
    <phoneticPr fontId="9" type="noConversion"/>
  </si>
  <si>
    <t>车次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</si>
</sst>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¥#,##0;\¥\-#,##0"/>
    <numFmt numFmtId="177" formatCode="\¥#,##0_);[Red]\(\¥#,##0\)"/>
  </numFmts>
  <fonts count="14">
    <font>
      <sz val="12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Microsoft YaHei Light"/>
      <family val="1"/>
    </font>
    <font>
      <sz val="12"/>
      <color theme="1"/>
      <name val="微软雅黑"/>
      <family val="2"/>
      <charset val="134"/>
    </font>
    <font>
      <sz val="14"/>
      <color theme="1"/>
      <name val="Microsoft YaHei Light"/>
      <family val="1"/>
    </font>
    <font>
      <sz val="14"/>
      <name val="Microsoft YaHei Light"/>
      <family val="1"/>
    </font>
    <font>
      <b/>
      <sz val="14"/>
      <color theme="1"/>
      <name val="Microsoft YaHei Light"/>
      <family val="1"/>
    </font>
    <font>
      <sz val="14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rgb="FFFF0000"/>
      <name val="Microsoft YaHei Light"/>
      <family val="1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176" fontId="12" fillId="0" borderId="1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2">
    <cellStyle name="常规" xfId="0" builtinId="0"/>
    <cellStyle name="常规 8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4" zoomScale="70" zoomScaleNormal="70" workbookViewId="0">
      <selection activeCell="H22" sqref="H22"/>
    </sheetView>
  </sheetViews>
  <sheetFormatPr defaultColWidth="10.875" defaultRowHeight="18.75"/>
  <cols>
    <col min="1" max="1" width="8.625" style="2" customWidth="1"/>
    <col min="2" max="2" width="14.625" customWidth="1"/>
    <col min="3" max="3" width="26.625" style="3" customWidth="1"/>
    <col min="4" max="4" width="68.625" customWidth="1"/>
    <col min="5" max="5" width="10.625" style="4" customWidth="1"/>
    <col min="6" max="6" width="9.25" style="4" customWidth="1"/>
    <col min="7" max="7" width="10.125" style="4" customWidth="1"/>
    <col min="8" max="8" width="10.625" style="4" customWidth="1"/>
    <col min="9" max="9" width="30" customWidth="1"/>
  </cols>
  <sheetData>
    <row r="1" spans="1:9" ht="98.25" customHeight="1">
      <c r="A1" s="30" t="s">
        <v>0</v>
      </c>
      <c r="B1" s="31"/>
      <c r="C1" s="31"/>
      <c r="D1" s="31"/>
      <c r="E1" s="31"/>
      <c r="F1" s="31"/>
      <c r="G1" s="31"/>
      <c r="H1" s="31"/>
      <c r="I1" s="32"/>
    </row>
    <row r="2" spans="1:9" ht="17.25">
      <c r="A2" s="33" t="s">
        <v>45</v>
      </c>
      <c r="B2" s="34"/>
      <c r="C2" s="34"/>
      <c r="D2" s="42"/>
      <c r="E2" s="42"/>
      <c r="F2" s="42"/>
      <c r="G2" s="34" t="s">
        <v>1</v>
      </c>
      <c r="H2" s="34"/>
      <c r="I2" s="35"/>
    </row>
    <row r="3" spans="1:9" ht="17.25">
      <c r="A3" s="33" t="s">
        <v>2</v>
      </c>
      <c r="B3" s="34"/>
      <c r="C3" s="34"/>
      <c r="D3" s="42"/>
      <c r="E3" s="42"/>
      <c r="F3" s="42"/>
      <c r="G3" s="34" t="s">
        <v>43</v>
      </c>
      <c r="H3" s="34"/>
      <c r="I3" s="35"/>
    </row>
    <row r="4" spans="1:9" ht="17.25">
      <c r="A4" s="33" t="s">
        <v>3</v>
      </c>
      <c r="B4" s="34"/>
      <c r="C4" s="34"/>
      <c r="D4" s="42"/>
      <c r="E4" s="42"/>
      <c r="F4" s="42"/>
      <c r="G4" s="34" t="s">
        <v>44</v>
      </c>
      <c r="H4" s="34"/>
      <c r="I4" s="35"/>
    </row>
    <row r="5" spans="1:9" s="1" customFormat="1" ht="27" customHeight="1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20" t="s">
        <v>12</v>
      </c>
    </row>
    <row r="6" spans="1:9" ht="27.95" customHeight="1">
      <c r="A6" s="7">
        <v>1</v>
      </c>
      <c r="B6" s="25" t="s">
        <v>13</v>
      </c>
      <c r="C6" s="8" t="s">
        <v>14</v>
      </c>
      <c r="D6" s="8" t="s">
        <v>55</v>
      </c>
      <c r="E6" s="25">
        <f>4*3+2.4</f>
        <v>14.4</v>
      </c>
      <c r="F6" s="25" t="s">
        <v>15</v>
      </c>
      <c r="G6" s="9">
        <v>110</v>
      </c>
      <c r="H6" s="9">
        <f t="shared" ref="H6:H15" si="0">G6*E6</f>
        <v>1584</v>
      </c>
      <c r="I6" s="21"/>
    </row>
    <row r="7" spans="1:9" ht="27.95" customHeight="1">
      <c r="A7" s="7">
        <v>2</v>
      </c>
      <c r="B7" s="41" t="s">
        <v>16</v>
      </c>
      <c r="C7" s="8" t="s">
        <v>17</v>
      </c>
      <c r="D7" s="10" t="s">
        <v>50</v>
      </c>
      <c r="E7" s="25">
        <v>1</v>
      </c>
      <c r="F7" s="25" t="s">
        <v>18</v>
      </c>
      <c r="G7" s="9">
        <v>3000</v>
      </c>
      <c r="H7" s="9">
        <f t="shared" si="0"/>
        <v>3000</v>
      </c>
      <c r="I7" s="21"/>
    </row>
    <row r="8" spans="1:9" ht="27.95" customHeight="1">
      <c r="A8" s="7">
        <v>3</v>
      </c>
      <c r="B8" s="41"/>
      <c r="C8" s="8" t="s">
        <v>19</v>
      </c>
      <c r="D8" s="8" t="s">
        <v>54</v>
      </c>
      <c r="E8" s="25">
        <f>4*3+2.4</f>
        <v>14.4</v>
      </c>
      <c r="F8" s="25" t="s">
        <v>15</v>
      </c>
      <c r="G8" s="9">
        <v>110</v>
      </c>
      <c r="H8" s="9">
        <f t="shared" si="0"/>
        <v>1584</v>
      </c>
      <c r="I8" s="21"/>
    </row>
    <row r="9" spans="1:9" ht="27.95" customHeight="1">
      <c r="A9" s="7">
        <v>4</v>
      </c>
      <c r="B9" s="41" t="s">
        <v>20</v>
      </c>
      <c r="C9" s="8" t="s">
        <v>21</v>
      </c>
      <c r="D9" s="8" t="s">
        <v>22</v>
      </c>
      <c r="E9" s="25">
        <v>65</v>
      </c>
      <c r="F9" s="25" t="s">
        <v>23</v>
      </c>
      <c r="G9" s="9">
        <v>15</v>
      </c>
      <c r="H9" s="9">
        <f t="shared" si="0"/>
        <v>975</v>
      </c>
      <c r="I9" s="22"/>
    </row>
    <row r="10" spans="1:9" ht="27.95" customHeight="1">
      <c r="A10" s="7">
        <v>5</v>
      </c>
      <c r="B10" s="41"/>
      <c r="C10" s="8" t="s">
        <v>24</v>
      </c>
      <c r="D10" s="11" t="s">
        <v>25</v>
      </c>
      <c r="E10" s="25">
        <v>14</v>
      </c>
      <c r="F10" s="24" t="s">
        <v>53</v>
      </c>
      <c r="G10" s="9">
        <v>200</v>
      </c>
      <c r="H10" s="9">
        <f t="shared" si="0"/>
        <v>2800</v>
      </c>
      <c r="I10" s="22"/>
    </row>
    <row r="11" spans="1:9" ht="27.95" customHeight="1">
      <c r="A11" s="7">
        <v>6</v>
      </c>
      <c r="B11" s="43" t="s">
        <v>26</v>
      </c>
      <c r="C11" s="23" t="s">
        <v>46</v>
      </c>
      <c r="D11" s="12" t="s">
        <v>56</v>
      </c>
      <c r="E11" s="25">
        <v>1</v>
      </c>
      <c r="F11" s="24" t="s">
        <v>47</v>
      </c>
      <c r="G11" s="9">
        <v>3000</v>
      </c>
      <c r="H11" s="9">
        <f t="shared" ref="H11" si="1">G11*E11</f>
        <v>3000</v>
      </c>
      <c r="I11" s="22"/>
    </row>
    <row r="12" spans="1:9" ht="27.95" customHeight="1">
      <c r="A12" s="7">
        <v>7</v>
      </c>
      <c r="B12" s="44"/>
      <c r="C12" s="8" t="s">
        <v>27</v>
      </c>
      <c r="D12" s="12" t="s">
        <v>28</v>
      </c>
      <c r="E12" s="25">
        <f>30*2</f>
        <v>60</v>
      </c>
      <c r="F12" s="25" t="s">
        <v>15</v>
      </c>
      <c r="G12" s="9">
        <v>15</v>
      </c>
      <c r="H12" s="9">
        <f t="shared" si="0"/>
        <v>900</v>
      </c>
      <c r="I12" s="22"/>
    </row>
    <row r="13" spans="1:9" ht="27.95" customHeight="1">
      <c r="A13" s="7">
        <v>8</v>
      </c>
      <c r="B13" s="45"/>
      <c r="C13" s="8" t="s">
        <v>29</v>
      </c>
      <c r="D13" s="12" t="s">
        <v>30</v>
      </c>
      <c r="E13" s="25">
        <v>1</v>
      </c>
      <c r="F13" s="25" t="s">
        <v>18</v>
      </c>
      <c r="G13" s="9">
        <v>2200</v>
      </c>
      <c r="H13" s="9">
        <f t="shared" si="0"/>
        <v>2200</v>
      </c>
      <c r="I13" s="22"/>
    </row>
    <row r="14" spans="1:9" ht="27.95" customHeight="1">
      <c r="A14" s="7">
        <v>9</v>
      </c>
      <c r="B14" s="41" t="s">
        <v>31</v>
      </c>
      <c r="C14" s="8" t="s">
        <v>32</v>
      </c>
      <c r="D14" s="10" t="s">
        <v>48</v>
      </c>
      <c r="E14" s="25">
        <v>6</v>
      </c>
      <c r="F14" s="25" t="s">
        <v>33</v>
      </c>
      <c r="G14" s="9">
        <v>200</v>
      </c>
      <c r="H14" s="9">
        <f t="shared" si="0"/>
        <v>1200</v>
      </c>
      <c r="I14" s="21"/>
    </row>
    <row r="15" spans="1:9" ht="27.95" customHeight="1">
      <c r="A15" s="7">
        <v>10</v>
      </c>
      <c r="B15" s="41"/>
      <c r="C15" s="8" t="s">
        <v>34</v>
      </c>
      <c r="D15" s="13" t="s">
        <v>35</v>
      </c>
      <c r="E15" s="25">
        <v>6</v>
      </c>
      <c r="F15" s="25" t="s">
        <v>33</v>
      </c>
      <c r="G15" s="9">
        <v>30</v>
      </c>
      <c r="H15" s="9">
        <f t="shared" si="0"/>
        <v>180</v>
      </c>
      <c r="I15" s="21"/>
    </row>
    <row r="16" spans="1:9" ht="33.75" customHeight="1">
      <c r="A16" s="7">
        <v>11</v>
      </c>
      <c r="B16" s="41" t="s">
        <v>36</v>
      </c>
      <c r="C16" s="8" t="s">
        <v>37</v>
      </c>
      <c r="D16" s="14" t="s">
        <v>57</v>
      </c>
      <c r="E16" s="25">
        <v>24</v>
      </c>
      <c r="F16" s="25" t="s">
        <v>38</v>
      </c>
      <c r="G16" s="9">
        <v>280</v>
      </c>
      <c r="H16" s="9">
        <f>G16*E16</f>
        <v>6720</v>
      </c>
      <c r="I16" s="21"/>
    </row>
    <row r="17" spans="1:9" ht="33.75" customHeight="1">
      <c r="A17" s="7"/>
      <c r="B17" s="41"/>
      <c r="C17" s="23" t="s">
        <v>58</v>
      </c>
      <c r="D17" s="14"/>
      <c r="E17" s="26">
        <v>4</v>
      </c>
      <c r="F17" s="24" t="s">
        <v>59</v>
      </c>
      <c r="G17" s="9">
        <v>500</v>
      </c>
      <c r="H17" s="9">
        <f>G17*E17</f>
        <v>2000</v>
      </c>
      <c r="I17" s="21"/>
    </row>
    <row r="18" spans="1:9" ht="33.75" customHeight="1">
      <c r="A18" s="7">
        <v>12</v>
      </c>
      <c r="B18" s="41"/>
      <c r="C18" s="8" t="s">
        <v>39</v>
      </c>
      <c r="D18" s="29" t="s">
        <v>51</v>
      </c>
      <c r="E18" s="25">
        <v>2</v>
      </c>
      <c r="F18" s="25" t="s">
        <v>40</v>
      </c>
      <c r="G18" s="9">
        <v>1500</v>
      </c>
      <c r="H18" s="9">
        <f>G18*E18</f>
        <v>3000</v>
      </c>
      <c r="I18" s="21"/>
    </row>
    <row r="19" spans="1:9" ht="33.75" customHeight="1">
      <c r="A19" s="38" t="s">
        <v>41</v>
      </c>
      <c r="B19" s="39"/>
      <c r="C19" s="39"/>
      <c r="D19" s="39"/>
      <c r="E19" s="39"/>
      <c r="F19" s="39"/>
      <c r="G19" s="39"/>
      <c r="H19" s="15">
        <f>SUM(H6:H18)</f>
        <v>29143</v>
      </c>
      <c r="I19" s="21"/>
    </row>
    <row r="20" spans="1:9" ht="33.75" customHeight="1">
      <c r="A20" s="40" t="s">
        <v>49</v>
      </c>
      <c r="B20" s="39"/>
      <c r="C20" s="39"/>
      <c r="D20" s="39"/>
      <c r="E20" s="39"/>
      <c r="F20" s="39"/>
      <c r="G20" s="39"/>
      <c r="H20" s="15">
        <f>H19*0.06</f>
        <v>1748.58</v>
      </c>
      <c r="I20" s="21"/>
    </row>
    <row r="21" spans="1:9" ht="33.75" customHeight="1">
      <c r="A21" s="38" t="s">
        <v>42</v>
      </c>
      <c r="B21" s="39"/>
      <c r="C21" s="39"/>
      <c r="D21" s="39"/>
      <c r="E21" s="39"/>
      <c r="F21" s="39"/>
      <c r="G21" s="39"/>
      <c r="H21" s="15">
        <f>H20+H19</f>
        <v>30891.58</v>
      </c>
      <c r="I21" s="21"/>
    </row>
    <row r="22" spans="1:9" ht="21.95" customHeight="1" thickBot="1">
      <c r="A22" s="36" t="s">
        <v>52</v>
      </c>
      <c r="B22" s="37"/>
      <c r="C22" s="37"/>
      <c r="D22" s="37"/>
      <c r="E22" s="37"/>
      <c r="F22" s="37"/>
      <c r="G22" s="37"/>
      <c r="H22" s="28">
        <v>26000</v>
      </c>
      <c r="I22" s="27"/>
    </row>
    <row r="23" spans="1:9" ht="20.25">
      <c r="A23" s="16"/>
      <c r="B23" s="17"/>
      <c r="C23" s="18"/>
      <c r="D23" s="17"/>
      <c r="E23" s="19"/>
      <c r="F23" s="19"/>
      <c r="G23" s="19"/>
      <c r="H23" s="19"/>
      <c r="I23" s="17"/>
    </row>
    <row r="24" spans="1:9" ht="20.25">
      <c r="A24" s="16"/>
      <c r="B24" s="17"/>
      <c r="C24" s="18"/>
      <c r="D24" s="17"/>
      <c r="E24" s="19"/>
      <c r="F24" s="19"/>
      <c r="G24" s="19"/>
      <c r="H24" s="19"/>
      <c r="I24" s="17"/>
    </row>
    <row r="25" spans="1:9" ht="20.25">
      <c r="A25" s="16"/>
      <c r="B25" s="17"/>
      <c r="C25" s="18"/>
      <c r="D25" s="17"/>
      <c r="E25" s="19"/>
      <c r="F25" s="19"/>
      <c r="G25" s="19"/>
      <c r="H25" s="19"/>
      <c r="I25" s="17"/>
    </row>
    <row r="26" spans="1:9" ht="20.25">
      <c r="A26" s="16"/>
      <c r="B26" s="17"/>
      <c r="C26" s="18"/>
      <c r="D26" s="17"/>
      <c r="E26" s="19"/>
      <c r="F26" s="19"/>
      <c r="G26" s="19"/>
      <c r="H26" s="19"/>
      <c r="I26" s="17"/>
    </row>
    <row r="27" spans="1:9" ht="20.25">
      <c r="A27" s="16"/>
      <c r="B27" s="17"/>
      <c r="C27" s="18"/>
      <c r="D27" s="17"/>
      <c r="E27" s="19"/>
      <c r="F27" s="19"/>
      <c r="G27" s="19"/>
      <c r="H27" s="19"/>
      <c r="I27" s="17"/>
    </row>
    <row r="28" spans="1:9" ht="20.25">
      <c r="A28" s="16"/>
      <c r="B28" s="17"/>
      <c r="C28" s="18"/>
      <c r="D28" s="17"/>
      <c r="E28" s="19"/>
      <c r="F28" s="19"/>
      <c r="G28" s="19"/>
      <c r="H28" s="19"/>
      <c r="I28" s="17"/>
    </row>
    <row r="29" spans="1:9" ht="20.25">
      <c r="A29" s="16"/>
      <c r="B29" s="17"/>
      <c r="C29" s="18"/>
      <c r="D29" s="17"/>
      <c r="E29" s="19"/>
      <c r="F29" s="19"/>
      <c r="G29" s="19"/>
      <c r="H29" s="19"/>
      <c r="I29" s="17"/>
    </row>
    <row r="30" spans="1:9" ht="20.25">
      <c r="A30" s="16"/>
      <c r="B30" s="17"/>
      <c r="C30" s="18"/>
      <c r="D30" s="17"/>
      <c r="E30" s="19"/>
      <c r="F30" s="19"/>
      <c r="G30" s="19"/>
      <c r="H30" s="19"/>
      <c r="I30" s="17"/>
    </row>
    <row r="31" spans="1:9" ht="20.25">
      <c r="A31" s="16"/>
      <c r="B31" s="17"/>
      <c r="C31" s="18"/>
      <c r="D31" s="17"/>
      <c r="E31" s="19"/>
      <c r="F31" s="19"/>
      <c r="G31" s="19"/>
      <c r="H31" s="19"/>
      <c r="I31" s="17"/>
    </row>
    <row r="32" spans="1:9" ht="20.25">
      <c r="A32" s="16"/>
      <c r="B32" s="17"/>
      <c r="C32" s="18"/>
      <c r="D32" s="17"/>
      <c r="E32" s="19"/>
      <c r="F32" s="19"/>
      <c r="G32" s="19"/>
      <c r="H32" s="19"/>
      <c r="I32" s="17"/>
    </row>
    <row r="33" spans="1:9" ht="20.25">
      <c r="A33" s="16"/>
      <c r="B33" s="17"/>
      <c r="C33" s="18"/>
      <c r="D33" s="17"/>
      <c r="E33" s="19"/>
      <c r="F33" s="19"/>
      <c r="G33" s="19"/>
      <c r="H33" s="19"/>
      <c r="I33" s="17"/>
    </row>
    <row r="34" spans="1:9" ht="20.25">
      <c r="A34" s="16"/>
      <c r="B34" s="17"/>
      <c r="C34" s="18"/>
      <c r="D34" s="17"/>
      <c r="E34" s="19"/>
      <c r="F34" s="19"/>
      <c r="G34" s="19"/>
      <c r="H34" s="19"/>
      <c r="I34" s="17"/>
    </row>
    <row r="35" spans="1:9" ht="20.25">
      <c r="A35" s="16"/>
      <c r="B35" s="17"/>
      <c r="C35" s="18"/>
      <c r="D35" s="17"/>
      <c r="E35" s="19"/>
      <c r="F35" s="19"/>
      <c r="G35" s="19"/>
      <c r="H35" s="19"/>
      <c r="I35" s="17"/>
    </row>
    <row r="36" spans="1:9" ht="20.25">
      <c r="A36" s="16"/>
      <c r="B36" s="17"/>
      <c r="C36" s="18"/>
      <c r="D36" s="17"/>
      <c r="E36" s="19"/>
      <c r="F36" s="19"/>
      <c r="G36" s="19"/>
      <c r="H36" s="19"/>
      <c r="I36" s="17"/>
    </row>
    <row r="37" spans="1:9" ht="20.25">
      <c r="A37" s="16"/>
      <c r="B37" s="17"/>
      <c r="C37" s="18"/>
      <c r="D37" s="17"/>
      <c r="E37" s="19"/>
      <c r="F37" s="19"/>
      <c r="G37" s="19"/>
      <c r="H37" s="19"/>
      <c r="I37" s="17"/>
    </row>
    <row r="38" spans="1:9" ht="20.25">
      <c r="A38" s="16"/>
      <c r="B38" s="17"/>
      <c r="C38" s="18"/>
      <c r="D38" s="17"/>
      <c r="E38" s="19"/>
      <c r="F38" s="19"/>
      <c r="G38" s="19"/>
      <c r="H38" s="19"/>
      <c r="I38" s="17"/>
    </row>
    <row r="39" spans="1:9" ht="20.25">
      <c r="A39" s="16"/>
      <c r="B39" s="17"/>
      <c r="C39" s="18"/>
      <c r="D39" s="17"/>
      <c r="E39" s="19"/>
      <c r="F39" s="19"/>
      <c r="G39" s="19"/>
      <c r="H39" s="19"/>
      <c r="I39" s="17"/>
    </row>
    <row r="40" spans="1:9" ht="20.25">
      <c r="A40" s="16"/>
      <c r="B40" s="17"/>
      <c r="C40" s="18"/>
      <c r="D40" s="17"/>
      <c r="E40" s="19"/>
      <c r="F40" s="19"/>
      <c r="G40" s="19"/>
      <c r="H40" s="19"/>
      <c r="I40" s="17"/>
    </row>
    <row r="41" spans="1:9" ht="20.25">
      <c r="A41" s="16"/>
      <c r="B41" s="17"/>
      <c r="C41" s="18"/>
      <c r="D41" s="17"/>
      <c r="E41" s="19"/>
      <c r="F41" s="19"/>
      <c r="G41" s="19"/>
      <c r="H41" s="19"/>
      <c r="I41" s="17"/>
    </row>
    <row r="42" spans="1:9" ht="20.25">
      <c r="A42" s="16"/>
      <c r="B42" s="17"/>
      <c r="C42" s="18"/>
      <c r="D42" s="17"/>
      <c r="E42" s="19"/>
      <c r="F42" s="19"/>
      <c r="G42" s="19"/>
      <c r="H42" s="19"/>
      <c r="I42" s="17"/>
    </row>
    <row r="43" spans="1:9" ht="20.25">
      <c r="A43" s="16"/>
      <c r="B43" s="17"/>
      <c r="C43" s="18"/>
      <c r="D43" s="17"/>
      <c r="E43" s="19"/>
      <c r="F43" s="19"/>
      <c r="G43" s="19"/>
      <c r="H43" s="19"/>
      <c r="I43" s="17"/>
    </row>
    <row r="44" spans="1:9" ht="20.25">
      <c r="A44" s="16"/>
      <c r="B44" s="17"/>
      <c r="C44" s="18"/>
      <c r="D44" s="17"/>
      <c r="E44" s="19"/>
      <c r="F44" s="19"/>
      <c r="G44" s="19"/>
      <c r="H44" s="19"/>
      <c r="I44" s="17"/>
    </row>
    <row r="45" spans="1:9" ht="20.25">
      <c r="A45" s="16"/>
      <c r="B45" s="17"/>
      <c r="C45" s="18"/>
      <c r="D45" s="17"/>
      <c r="E45" s="19"/>
      <c r="F45" s="19"/>
      <c r="G45" s="19"/>
      <c r="H45" s="19"/>
      <c r="I45" s="17"/>
    </row>
  </sheetData>
  <mergeCells count="17">
    <mergeCell ref="A22:G22"/>
    <mergeCell ref="A4:C4"/>
    <mergeCell ref="G4:I4"/>
    <mergeCell ref="A19:G19"/>
    <mergeCell ref="A20:G20"/>
    <mergeCell ref="A21:G21"/>
    <mergeCell ref="B7:B8"/>
    <mergeCell ref="B9:B10"/>
    <mergeCell ref="B14:B15"/>
    <mergeCell ref="B16:B18"/>
    <mergeCell ref="D2:F4"/>
    <mergeCell ref="B11:B13"/>
    <mergeCell ref="A1:I1"/>
    <mergeCell ref="A2:C2"/>
    <mergeCell ref="G2:I2"/>
    <mergeCell ref="A3:C3"/>
    <mergeCell ref="G3:I3"/>
  </mergeCells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搭建制作物清单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du</dc:creator>
  <cp:lastModifiedBy>PC</cp:lastModifiedBy>
  <dcterms:created xsi:type="dcterms:W3CDTF">2019-09-20T07:34:00Z</dcterms:created>
  <dcterms:modified xsi:type="dcterms:W3CDTF">2019-11-29T03:29:06Z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