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30" windowHeight="8310"/>
  </bookViews>
  <sheets>
    <sheet name="invoice" sheetId="2" r:id="rId1"/>
  </sheets>
  <calcPr calcId="144525"/>
</workbook>
</file>

<file path=xl/calcChain.xml><?xml version="1.0" encoding="utf-8"?>
<calcChain xmlns="http://schemas.openxmlformats.org/spreadsheetml/2006/main">
  <c r="G22" i="2" l="1"/>
  <c r="G21" i="2" l="1"/>
  <c r="G20" i="2" l="1"/>
  <c r="G25" i="2"/>
  <c r="D16" i="2"/>
  <c r="G23" i="2"/>
  <c r="G12" i="2"/>
  <c r="G16" i="2"/>
  <c r="G18" i="2"/>
  <c r="G9" i="2"/>
  <c r="G26" i="2"/>
  <c r="G24" i="2"/>
  <c r="G19" i="2"/>
  <c r="G17" i="2"/>
  <c r="G15" i="2"/>
  <c r="G14" i="2"/>
  <c r="G13" i="2"/>
  <c r="G11" i="2"/>
  <c r="G10" i="2"/>
  <c r="G8" i="2"/>
  <c r="G27" i="2" l="1"/>
  <c r="G28" i="2" s="1"/>
  <c r="G29" i="2" l="1"/>
</calcChain>
</file>

<file path=xl/sharedStrings.xml><?xml version="1.0" encoding="utf-8"?>
<sst xmlns="http://schemas.openxmlformats.org/spreadsheetml/2006/main" count="86" uniqueCount="78">
  <si>
    <t>客户名称</t>
  </si>
  <si>
    <t>百分点</t>
  </si>
  <si>
    <t>项目名称</t>
  </si>
  <si>
    <t>2019数据智能创新应用大赛颁奖典礼及2019百分点年终答谢晚宴</t>
  </si>
  <si>
    <t>项目时间</t>
  </si>
  <si>
    <t>项目地点</t>
  </si>
  <si>
    <t>金隅智慧工厂（北京霍营）</t>
  </si>
  <si>
    <t>项目负责人</t>
  </si>
  <si>
    <t>搭建制作物</t>
  </si>
  <si>
    <t>Category</t>
  </si>
  <si>
    <t xml:space="preserve"> Items</t>
  </si>
  <si>
    <t xml:space="preserve"> Descriptions</t>
  </si>
  <si>
    <t>Qty</t>
  </si>
  <si>
    <t>Unit</t>
  </si>
  <si>
    <t>Unit Price</t>
  </si>
  <si>
    <t>Amount</t>
  </si>
  <si>
    <t>个</t>
  </si>
  <si>
    <t>木制指引牌</t>
  </si>
  <si>
    <t>签到区 通道</t>
  </si>
  <si>
    <t>签到背景板</t>
  </si>
  <si>
    <t>平米</t>
  </si>
  <si>
    <t>历程宣传墙</t>
  </si>
  <si>
    <t>企业宣传墙</t>
  </si>
  <si>
    <t>颁奖典礼主会场</t>
  </si>
  <si>
    <t>舞台地台</t>
  </si>
  <si>
    <t>舞台踏步</t>
  </si>
  <si>
    <t>舞台地毯</t>
  </si>
  <si>
    <t>演讲台</t>
  </si>
  <si>
    <t>演讲台LOGO</t>
  </si>
  <si>
    <t>KT板画面，画面包边</t>
  </si>
  <si>
    <t>块</t>
  </si>
  <si>
    <t>人工费</t>
  </si>
  <si>
    <t>人/工</t>
  </si>
  <si>
    <t>搭建运输</t>
  </si>
  <si>
    <t>车</t>
  </si>
  <si>
    <t>合计</t>
  </si>
  <si>
    <t>税金6%</t>
  </si>
  <si>
    <t>Subtotal</t>
  </si>
  <si>
    <t>户外区</t>
    <phoneticPr fontId="28" type="noConversion"/>
  </si>
  <si>
    <t>桁架宝利布4500*3000mm*双包画面</t>
    <phoneticPr fontId="28" type="noConversion"/>
  </si>
  <si>
    <t xml:space="preserve">14000X4000mmxH400mm   </t>
    <phoneticPr fontId="28" type="noConversion"/>
  </si>
  <si>
    <t>1000*300*H200mm  木质结构铺普通地毯</t>
    <phoneticPr fontId="28" type="noConversion"/>
  </si>
  <si>
    <t>组</t>
    <phoneticPr fontId="28" type="noConversion"/>
  </si>
  <si>
    <t>60*90cm 洗手间、VIP室 .架子客户由提供</t>
    <phoneticPr fontId="7" type="noConversion"/>
  </si>
  <si>
    <t>个</t>
    <phoneticPr fontId="28" type="noConversion"/>
  </si>
  <si>
    <t>停车场2    主会场门口 2  格:800mmxH2000mm，双画面</t>
    <phoneticPr fontId="28" type="noConversion"/>
  </si>
  <si>
    <t>展毯 15000*5000mm</t>
    <phoneticPr fontId="28" type="noConversion"/>
  </si>
  <si>
    <t>LED屏后丝绒遮挡</t>
    <phoneticPr fontId="28" type="noConversion"/>
  </si>
  <si>
    <t>桁架宝利布7000*3000mm；*双包画面</t>
    <phoneticPr fontId="28" type="noConversion"/>
  </si>
  <si>
    <t>桁架宝利布7000*3000mm；*双包画面</t>
    <phoneticPr fontId="28" type="noConversion"/>
  </si>
  <si>
    <t>油画架指示牌（KT板）</t>
    <phoneticPr fontId="7" type="noConversion"/>
  </si>
  <si>
    <t>进场10人*2工   撤场10个工</t>
    <phoneticPr fontId="28" type="noConversion"/>
  </si>
  <si>
    <t>1米线</t>
    <phoneticPr fontId="28" type="noConversion"/>
  </si>
  <si>
    <t>租赁</t>
    <phoneticPr fontId="28" type="noConversion"/>
  </si>
  <si>
    <t>根</t>
    <phoneticPr fontId="28" type="noConversion"/>
  </si>
  <si>
    <t xml:space="preserve">           B、舞台前沿做处理，保证地毯平整；</t>
    <phoneticPr fontId="28" type="noConversion"/>
  </si>
  <si>
    <t>备注：A、舞台踏步与舞台前沿做固定，避免踏步不稳；</t>
    <phoneticPr fontId="28" type="noConversion"/>
  </si>
  <si>
    <t xml:space="preserve">           C、黑白布画面UV喷，去味儿；</t>
    <phoneticPr fontId="28" type="noConversion"/>
  </si>
  <si>
    <t>灯具</t>
    <phoneticPr fontId="28" type="noConversion"/>
  </si>
  <si>
    <t>长臂射灯</t>
    <phoneticPr fontId="28" type="noConversion"/>
  </si>
  <si>
    <t>盏</t>
    <phoneticPr fontId="28" type="noConversion"/>
  </si>
  <si>
    <t>射灯及辅料</t>
    <phoneticPr fontId="28" type="noConversion"/>
  </si>
  <si>
    <t>2019.12.27</t>
    <phoneticPr fontId="28" type="noConversion"/>
  </si>
  <si>
    <t>W3000mmxH4500mm*2组</t>
    <phoneticPr fontId="28" type="noConversion"/>
  </si>
  <si>
    <r>
      <t xml:space="preserve">搭建4  家具1  往返 </t>
    </r>
    <r>
      <rPr>
        <sz val="10"/>
        <color rgb="FFFF0000"/>
        <rFont val="微软雅黑"/>
        <family val="2"/>
        <charset val="134"/>
      </rPr>
      <t>（只含木工车费及货车费）</t>
    </r>
    <phoneticPr fontId="28" type="noConversion"/>
  </si>
  <si>
    <t>趟</t>
    <phoneticPr fontId="28" type="noConversion"/>
  </si>
  <si>
    <t>人员交通</t>
    <phoneticPr fontId="28" type="noConversion"/>
  </si>
  <si>
    <t>麦克风套</t>
    <phoneticPr fontId="28" type="noConversion"/>
  </si>
  <si>
    <t>KT板画面</t>
    <phoneticPr fontId="28" type="noConversion"/>
  </si>
  <si>
    <t>个</t>
    <phoneticPr fontId="28" type="noConversion"/>
  </si>
  <si>
    <t>使用百分点的演讲台（客户自备）</t>
    <phoneticPr fontId="28" type="noConversion"/>
  </si>
  <si>
    <t>遮光布</t>
    <phoneticPr fontId="28" type="noConversion"/>
  </si>
  <si>
    <t>块</t>
    <phoneticPr fontId="28" type="noConversion"/>
  </si>
  <si>
    <t>二层VIP室KT板画面</t>
    <phoneticPr fontId="28" type="noConversion"/>
  </si>
  <si>
    <t xml:space="preserve">L4200mmxH2400mm </t>
    <phoneticPr fontId="28" type="noConversion"/>
  </si>
  <si>
    <t>块</t>
    <phoneticPr fontId="28" type="noConversion"/>
  </si>
  <si>
    <t>优惠金额：      34700</t>
    <phoneticPr fontId="28" type="noConversion"/>
  </si>
  <si>
    <t>L4200mmxH2100mm 大力胶封边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</si>
</sst>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0_);[Red]\(0\)"/>
    <numFmt numFmtId="178" formatCode="_(* #,##0.00_);_(* \(#,##0.00\);_(* &quot;-&quot;??_);_(@_)"/>
  </numFmts>
  <fonts count="29" x14ac:knownFonts="1">
    <font>
      <sz val="11"/>
      <color indexed="8"/>
      <name val="宋体"/>
      <charset val="134"/>
    </font>
    <font>
      <sz val="10"/>
      <color theme="0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Times New Roman"/>
      <family val="1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color rgb="FFFF0000"/>
      <name val="微软雅黑"/>
      <family val="2"/>
      <charset val="134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9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3" fillId="0" borderId="0">
      <alignment vertical="center"/>
    </xf>
    <xf numFmtId="178" fontId="13" fillId="0" borderId="0" applyFont="0" applyFill="0" applyBorder="0" applyAlignment="0" applyProtection="0">
      <alignment vertical="center"/>
    </xf>
    <xf numFmtId="0" fontId="13" fillId="0" borderId="0"/>
    <xf numFmtId="0" fontId="7" fillId="0" borderId="0"/>
    <xf numFmtId="9" fontId="13" fillId="0" borderId="0" applyFont="0" applyFill="0" applyBorder="0" applyAlignment="0" applyProtection="0">
      <alignment vertical="center"/>
    </xf>
    <xf numFmtId="9" fontId="7" fillId="0" borderId="0" applyFill="0" applyBorder="0" applyAlignment="0" applyProtection="0"/>
    <xf numFmtId="0" fontId="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5" borderId="13" applyNumberFormat="0" applyAlignment="0" applyProtection="0">
      <alignment vertical="center"/>
    </xf>
    <xf numFmtId="0" fontId="10" fillId="5" borderId="13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/>
    <xf numFmtId="0" fontId="8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5" borderId="13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0" borderId="0"/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24" fillId="21" borderId="20" applyNumberFormat="0" applyAlignment="0" applyProtection="0">
      <alignment vertical="center"/>
    </xf>
    <xf numFmtId="0" fontId="24" fillId="21" borderId="2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16" fillId="0" borderId="0">
      <alignment vertical="center"/>
    </xf>
    <xf numFmtId="0" fontId="13" fillId="8" borderId="16" applyNumberFormat="0" applyFont="0" applyAlignment="0" applyProtection="0">
      <alignment vertical="center"/>
    </xf>
    <xf numFmtId="0" fontId="13" fillId="8" borderId="16" applyNumberFormat="0" applyFont="0" applyAlignment="0" applyProtection="0">
      <alignment vertical="center"/>
    </xf>
    <xf numFmtId="0" fontId="13" fillId="8" borderId="16" applyNumberFormat="0" applyFont="0" applyAlignment="0" applyProtection="0">
      <alignment vertical="center"/>
    </xf>
    <xf numFmtId="0" fontId="13" fillId="8" borderId="16" applyNumberFormat="0" applyFont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8" fontId="2" fillId="0" borderId="0" xfId="0" applyNumberFormat="1" applyFont="1" applyAlignment="1">
      <alignment horizontal="center" vertical="center" wrapText="1"/>
    </xf>
    <xf numFmtId="3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38" fontId="3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left" vertical="center"/>
    </xf>
    <xf numFmtId="177" fontId="5" fillId="3" borderId="9" xfId="0" applyNumberFormat="1" applyFont="1" applyFill="1" applyBorder="1" applyAlignment="1">
      <alignment horizontal="left" vertical="center" wrapText="1"/>
    </xf>
    <xf numFmtId="38" fontId="5" fillId="3" borderId="9" xfId="0" applyNumberFormat="1" applyFont="1" applyFill="1" applyBorder="1" applyAlignment="1">
      <alignment horizontal="center" vertical="center" wrapText="1"/>
    </xf>
    <xf numFmtId="38" fontId="5" fillId="3" borderId="9" xfId="0" applyNumberFormat="1" applyFont="1" applyFill="1" applyBorder="1" applyAlignment="1">
      <alignment horizontal="center" vertical="center"/>
    </xf>
    <xf numFmtId="38" fontId="5" fillId="3" borderId="10" xfId="0" applyNumberFormat="1" applyFont="1" applyFill="1" applyBorder="1" applyAlignment="1">
      <alignment horizontal="center" vertical="center"/>
    </xf>
    <xf numFmtId="38" fontId="3" fillId="0" borderId="11" xfId="0" applyNumberFormat="1" applyFont="1" applyBorder="1" applyAlignment="1">
      <alignment horizontal="center" vertical="center"/>
    </xf>
    <xf numFmtId="38" fontId="6" fillId="0" borderId="1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38" fontId="4" fillId="2" borderId="2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38" fontId="5" fillId="3" borderId="3" xfId="0" applyNumberFormat="1" applyFont="1" applyFill="1" applyBorder="1" applyAlignment="1">
      <alignment horizontal="center" vertical="center" wrapText="1"/>
    </xf>
    <xf numFmtId="38" fontId="5" fillId="3" borderId="4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 wrapText="1"/>
    </xf>
    <xf numFmtId="38" fontId="2" fillId="3" borderId="22" xfId="0" applyNumberFormat="1" applyFont="1" applyFill="1" applyBorder="1" applyAlignment="1">
      <alignment horizontal="center" vertical="center" wrapText="1"/>
    </xf>
    <xf numFmtId="38" fontId="2" fillId="3" borderId="26" xfId="0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vertical="center" wrapText="1"/>
    </xf>
    <xf numFmtId="38" fontId="5" fillId="3" borderId="22" xfId="0" applyNumberFormat="1" applyFont="1" applyFill="1" applyBorder="1" applyAlignment="1">
      <alignment horizontal="center" vertical="center" wrapText="1"/>
    </xf>
    <xf numFmtId="38" fontId="5" fillId="3" borderId="26" xfId="0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left" vertical="center"/>
    </xf>
    <xf numFmtId="177" fontId="5" fillId="3" borderId="22" xfId="0" applyNumberFormat="1" applyFont="1" applyFill="1" applyBorder="1" applyAlignment="1">
      <alignment horizontal="left" vertical="center" wrapText="1"/>
    </xf>
    <xf numFmtId="38" fontId="5" fillId="3" borderId="22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9" fontId="5" fillId="3" borderId="29" xfId="0" applyNumberFormat="1" applyFont="1" applyFill="1" applyBorder="1" applyAlignment="1">
      <alignment horizontal="left" vertical="center"/>
    </xf>
    <xf numFmtId="177" fontId="5" fillId="3" borderId="29" xfId="0" applyNumberFormat="1" applyFont="1" applyFill="1" applyBorder="1" applyAlignment="1">
      <alignment horizontal="left" vertical="center" wrapText="1"/>
    </xf>
    <xf numFmtId="38" fontId="5" fillId="3" borderId="29" xfId="0" applyNumberFormat="1" applyFont="1" applyFill="1" applyBorder="1" applyAlignment="1">
      <alignment horizontal="center" vertical="center" wrapText="1"/>
    </xf>
    <xf numFmtId="38" fontId="5" fillId="3" borderId="29" xfId="0" applyNumberFormat="1" applyFont="1" applyFill="1" applyBorder="1" applyAlignment="1">
      <alignment horizontal="center" vertical="center"/>
    </xf>
    <xf numFmtId="38" fontId="5" fillId="3" borderId="3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8" fontId="2" fillId="0" borderId="0" xfId="0" applyNumberFormat="1" applyFont="1" applyAlignment="1">
      <alignment horizontal="center" vertical="center" wrapText="1"/>
    </xf>
    <xf numFmtId="38" fontId="3" fillId="0" borderId="23" xfId="0" applyNumberFormat="1" applyFont="1" applyBorder="1" applyAlignment="1">
      <alignment horizontal="left" vertical="center"/>
    </xf>
  </cellXfs>
  <cellStyles count="99">
    <cellStyle name="0,0_x000a__x000a_NA_x000a__x000a_" xfId="24"/>
    <cellStyle name="0,0_x000d__x000a_NA_x000d__x000a_" xfId="10"/>
    <cellStyle name="0,0_x000d__x000d_NA_x000d__x000d_" xfId="7"/>
    <cellStyle name="20% - 强调文字颜色 1 2" xfId="1"/>
    <cellStyle name="20% - 强调文字颜色 2 2" xfId="26"/>
    <cellStyle name="20% - 强调文字颜色 3 2" xfId="27"/>
    <cellStyle name="20% - 强调文字颜色 4 2" xfId="23"/>
    <cellStyle name="20% - 强调文字颜色 5 2" xfId="28"/>
    <cellStyle name="20% - 强调文字颜色 6 2" xfId="29"/>
    <cellStyle name="40% - 强调文字颜色 1 2" xfId="12"/>
    <cellStyle name="40% - 强调文字颜色 2 2" xfId="13"/>
    <cellStyle name="40% - 强调文字颜色 3 2" xfId="31"/>
    <cellStyle name="40% - 强调文字颜色 4 2" xfId="11"/>
    <cellStyle name="40% - 强调文字颜色 5 2" xfId="14"/>
    <cellStyle name="40% - 强调文字颜色 6 2" xfId="21"/>
    <cellStyle name="60% - 强调文字颜色 1 2" xfId="32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Comma 2" xfId="5"/>
    <cellStyle name="Normal 2" xfId="39"/>
    <cellStyle name="百分比 2" xfId="40"/>
    <cellStyle name="百分比 2 2" xfId="41"/>
    <cellStyle name="百分比 3" xfId="42"/>
    <cellStyle name="百分比 3 2" xfId="43"/>
    <cellStyle name="百分比 4" xfId="8"/>
    <cellStyle name="百分比 4 2" xfId="45"/>
    <cellStyle name="百分比 5" xfId="9"/>
    <cellStyle name="标题 1 2" xfId="44"/>
    <cellStyle name="标题 1 3" xfId="46"/>
    <cellStyle name="标题 2 2" xfId="47"/>
    <cellStyle name="标题 2 3" xfId="48"/>
    <cellStyle name="标题 3 2" xfId="49"/>
    <cellStyle name="标题 3 3" xfId="50"/>
    <cellStyle name="标题 4 2" xfId="51"/>
    <cellStyle name="标题 4 3" xfId="53"/>
    <cellStyle name="标题 5" xfId="54"/>
    <cellStyle name="标题 6" xfId="55"/>
    <cellStyle name="差 2" xfId="56"/>
    <cellStyle name="差 3" xfId="57"/>
    <cellStyle name="常规" xfId="0" builtinId="0"/>
    <cellStyle name="常规 2" xfId="58"/>
    <cellStyle name="常规 2 2" xfId="59"/>
    <cellStyle name="常规 2 2 2" xfId="60"/>
    <cellStyle name="常规 2 3" xfId="61"/>
    <cellStyle name="常规 2 3 2" xfId="62"/>
    <cellStyle name="常规 2 4" xfId="63"/>
    <cellStyle name="常规 2 4 2" xfId="64"/>
    <cellStyle name="常规 2 5" xfId="66"/>
    <cellStyle name="常规 3" xfId="22"/>
    <cellStyle name="常规 3 2" xfId="67"/>
    <cellStyle name="常规 4" xfId="68"/>
    <cellStyle name="常规 4 2" xfId="69"/>
    <cellStyle name="常规 5" xfId="33"/>
    <cellStyle name="常规 5 2" xfId="6"/>
    <cellStyle name="常规 6" xfId="4"/>
    <cellStyle name="好 2" xfId="70"/>
    <cellStyle name="好 3" xfId="71"/>
    <cellStyle name="汇总 2" xfId="72"/>
    <cellStyle name="汇总 2 2" xfId="52"/>
    <cellStyle name="汇总 3" xfId="73"/>
    <cellStyle name="汇总 4" xfId="74"/>
    <cellStyle name="货币 4" xfId="75"/>
    <cellStyle name="计算 2" xfId="3"/>
    <cellStyle name="计算 2 2" xfId="30"/>
    <cellStyle name="计算 3" xfId="18"/>
    <cellStyle name="计算 4" xfId="19"/>
    <cellStyle name="检查单元格 2" xfId="76"/>
    <cellStyle name="检查单元格 3" xfId="77"/>
    <cellStyle name="解释性文本 2" xfId="78"/>
    <cellStyle name="解释性文本 3" xfId="79"/>
    <cellStyle name="警告文本 2" xfId="80"/>
    <cellStyle name="警告文本 3" xfId="81"/>
    <cellStyle name="链接单元格 2" xfId="82"/>
    <cellStyle name="链接单元格 3" xfId="15"/>
    <cellStyle name="千位分隔 2" xfId="83"/>
    <cellStyle name="强调文字颜色 1 2" xfId="84"/>
    <cellStyle name="强调文字颜色 2 2" xfId="85"/>
    <cellStyle name="强调文字颜色 3 2" xfId="86"/>
    <cellStyle name="强调文字颜色 4 2" xfId="65"/>
    <cellStyle name="强调文字颜色 5 2" xfId="87"/>
    <cellStyle name="强调文字颜色 6 2" xfId="88"/>
    <cellStyle name="适中 2" xfId="20"/>
    <cellStyle name="适中 3" xfId="89"/>
    <cellStyle name="输出 2" xfId="16"/>
    <cellStyle name="输出 2 2" xfId="25"/>
    <cellStyle name="输出 3" xfId="2"/>
    <cellStyle name="输出 4" xfId="17"/>
    <cellStyle name="输入 2" xfId="90"/>
    <cellStyle name="输入 2 2" xfId="91"/>
    <cellStyle name="输入 3" xfId="92"/>
    <cellStyle name="输入 4" xfId="93"/>
    <cellStyle name="样式 1" xfId="94"/>
    <cellStyle name="注释 2" xfId="95"/>
    <cellStyle name="注释 2 2" xfId="96"/>
    <cellStyle name="注释 3" xfId="97"/>
    <cellStyle name="注释 4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3" zoomScale="75" zoomScaleNormal="75" workbookViewId="0">
      <selection activeCell="H18" sqref="H18"/>
    </sheetView>
  </sheetViews>
  <sheetFormatPr defaultColWidth="10" defaultRowHeight="14.5" x14ac:dyDescent="0.25"/>
  <cols>
    <col min="1" max="1" width="21.08984375" style="2" customWidth="1"/>
    <col min="2" max="2" width="29.08984375" style="3" customWidth="1"/>
    <col min="3" max="3" width="54" style="4" customWidth="1"/>
    <col min="4" max="4" width="6" style="5" customWidth="1"/>
    <col min="5" max="5" width="6.453125" style="5" customWidth="1"/>
    <col min="6" max="6" width="9.08984375" style="5" customWidth="1"/>
    <col min="7" max="7" width="12" style="5" customWidth="1"/>
    <col min="8" max="8" width="23.08984375" style="6" bestFit="1" customWidth="1"/>
    <col min="9" max="240" width="10" style="6"/>
    <col min="241" max="241" width="33" style="6" customWidth="1"/>
    <col min="242" max="242" width="36.08984375" style="6" customWidth="1"/>
    <col min="243" max="243" width="56" style="6" customWidth="1"/>
    <col min="244" max="245" width="8.6328125" style="6" customWidth="1"/>
    <col min="246" max="246" width="10.6328125" style="6" customWidth="1"/>
    <col min="247" max="247" width="10" style="6" customWidth="1"/>
    <col min="248" max="496" width="10" style="6"/>
    <col min="497" max="497" width="33" style="6" customWidth="1"/>
    <col min="498" max="498" width="36.08984375" style="6" customWidth="1"/>
    <col min="499" max="499" width="56" style="6" customWidth="1"/>
    <col min="500" max="501" width="8.6328125" style="6" customWidth="1"/>
    <col min="502" max="502" width="10.6328125" style="6" customWidth="1"/>
    <col min="503" max="503" width="10" style="6" customWidth="1"/>
    <col min="504" max="752" width="10" style="6"/>
    <col min="753" max="753" width="33" style="6" customWidth="1"/>
    <col min="754" max="754" width="36.08984375" style="6" customWidth="1"/>
    <col min="755" max="755" width="56" style="6" customWidth="1"/>
    <col min="756" max="757" width="8.6328125" style="6" customWidth="1"/>
    <col min="758" max="758" width="10.6328125" style="6" customWidth="1"/>
    <col min="759" max="759" width="10" style="6" customWidth="1"/>
    <col min="760" max="1008" width="10" style="6"/>
    <col min="1009" max="1009" width="33" style="6" customWidth="1"/>
    <col min="1010" max="1010" width="36.08984375" style="6" customWidth="1"/>
    <col min="1011" max="1011" width="56" style="6" customWidth="1"/>
    <col min="1012" max="1013" width="8.6328125" style="6" customWidth="1"/>
    <col min="1014" max="1014" width="10.6328125" style="6" customWidth="1"/>
    <col min="1015" max="1015" width="10" style="6" customWidth="1"/>
    <col min="1016" max="1264" width="10" style="6"/>
    <col min="1265" max="1265" width="33" style="6" customWidth="1"/>
    <col min="1266" max="1266" width="36.08984375" style="6" customWidth="1"/>
    <col min="1267" max="1267" width="56" style="6" customWidth="1"/>
    <col min="1268" max="1269" width="8.6328125" style="6" customWidth="1"/>
    <col min="1270" max="1270" width="10.6328125" style="6" customWidth="1"/>
    <col min="1271" max="1271" width="10" style="6" customWidth="1"/>
    <col min="1272" max="1520" width="10" style="6"/>
    <col min="1521" max="1521" width="33" style="6" customWidth="1"/>
    <col min="1522" max="1522" width="36.08984375" style="6" customWidth="1"/>
    <col min="1523" max="1523" width="56" style="6" customWidth="1"/>
    <col min="1524" max="1525" width="8.6328125" style="6" customWidth="1"/>
    <col min="1526" max="1526" width="10.6328125" style="6" customWidth="1"/>
    <col min="1527" max="1527" width="10" style="6" customWidth="1"/>
    <col min="1528" max="1776" width="10" style="6"/>
    <col min="1777" max="1777" width="33" style="6" customWidth="1"/>
    <col min="1778" max="1778" width="36.08984375" style="6" customWidth="1"/>
    <col min="1779" max="1779" width="56" style="6" customWidth="1"/>
    <col min="1780" max="1781" width="8.6328125" style="6" customWidth="1"/>
    <col min="1782" max="1782" width="10.6328125" style="6" customWidth="1"/>
    <col min="1783" max="1783" width="10" style="6" customWidth="1"/>
    <col min="1784" max="2032" width="10" style="6"/>
    <col min="2033" max="2033" width="33" style="6" customWidth="1"/>
    <col min="2034" max="2034" width="36.08984375" style="6" customWidth="1"/>
    <col min="2035" max="2035" width="56" style="6" customWidth="1"/>
    <col min="2036" max="2037" width="8.6328125" style="6" customWidth="1"/>
    <col min="2038" max="2038" width="10.6328125" style="6" customWidth="1"/>
    <col min="2039" max="2039" width="10" style="6" customWidth="1"/>
    <col min="2040" max="2288" width="10" style="6"/>
    <col min="2289" max="2289" width="33" style="6" customWidth="1"/>
    <col min="2290" max="2290" width="36.08984375" style="6" customWidth="1"/>
    <col min="2291" max="2291" width="56" style="6" customWidth="1"/>
    <col min="2292" max="2293" width="8.6328125" style="6" customWidth="1"/>
    <col min="2294" max="2294" width="10.6328125" style="6" customWidth="1"/>
    <col min="2295" max="2295" width="10" style="6" customWidth="1"/>
    <col min="2296" max="2544" width="10" style="6"/>
    <col min="2545" max="2545" width="33" style="6" customWidth="1"/>
    <col min="2546" max="2546" width="36.08984375" style="6" customWidth="1"/>
    <col min="2547" max="2547" width="56" style="6" customWidth="1"/>
    <col min="2548" max="2549" width="8.6328125" style="6" customWidth="1"/>
    <col min="2550" max="2550" width="10.6328125" style="6" customWidth="1"/>
    <col min="2551" max="2551" width="10" style="6" customWidth="1"/>
    <col min="2552" max="2800" width="10" style="6"/>
    <col min="2801" max="2801" width="33" style="6" customWidth="1"/>
    <col min="2802" max="2802" width="36.08984375" style="6" customWidth="1"/>
    <col min="2803" max="2803" width="56" style="6" customWidth="1"/>
    <col min="2804" max="2805" width="8.6328125" style="6" customWidth="1"/>
    <col min="2806" max="2806" width="10.6328125" style="6" customWidth="1"/>
    <col min="2807" max="2807" width="10" style="6" customWidth="1"/>
    <col min="2808" max="3056" width="10" style="6"/>
    <col min="3057" max="3057" width="33" style="6" customWidth="1"/>
    <col min="3058" max="3058" width="36.08984375" style="6" customWidth="1"/>
    <col min="3059" max="3059" width="56" style="6" customWidth="1"/>
    <col min="3060" max="3061" width="8.6328125" style="6" customWidth="1"/>
    <col min="3062" max="3062" width="10.6328125" style="6" customWidth="1"/>
    <col min="3063" max="3063" width="10" style="6" customWidth="1"/>
    <col min="3064" max="3312" width="10" style="6"/>
    <col min="3313" max="3313" width="33" style="6" customWidth="1"/>
    <col min="3314" max="3314" width="36.08984375" style="6" customWidth="1"/>
    <col min="3315" max="3315" width="56" style="6" customWidth="1"/>
    <col min="3316" max="3317" width="8.6328125" style="6" customWidth="1"/>
    <col min="3318" max="3318" width="10.6328125" style="6" customWidth="1"/>
    <col min="3319" max="3319" width="10" style="6" customWidth="1"/>
    <col min="3320" max="3568" width="10" style="6"/>
    <col min="3569" max="3569" width="33" style="6" customWidth="1"/>
    <col min="3570" max="3570" width="36.08984375" style="6" customWidth="1"/>
    <col min="3571" max="3571" width="56" style="6" customWidth="1"/>
    <col min="3572" max="3573" width="8.6328125" style="6" customWidth="1"/>
    <col min="3574" max="3574" width="10.6328125" style="6" customWidth="1"/>
    <col min="3575" max="3575" width="10" style="6" customWidth="1"/>
    <col min="3576" max="3824" width="10" style="6"/>
    <col min="3825" max="3825" width="33" style="6" customWidth="1"/>
    <col min="3826" max="3826" width="36.08984375" style="6" customWidth="1"/>
    <col min="3827" max="3827" width="56" style="6" customWidth="1"/>
    <col min="3828" max="3829" width="8.6328125" style="6" customWidth="1"/>
    <col min="3830" max="3830" width="10.6328125" style="6" customWidth="1"/>
    <col min="3831" max="3831" width="10" style="6" customWidth="1"/>
    <col min="3832" max="4080" width="10" style="6"/>
    <col min="4081" max="4081" width="33" style="6" customWidth="1"/>
    <col min="4082" max="4082" width="36.08984375" style="6" customWidth="1"/>
    <col min="4083" max="4083" width="56" style="6" customWidth="1"/>
    <col min="4084" max="4085" width="8.6328125" style="6" customWidth="1"/>
    <col min="4086" max="4086" width="10.6328125" style="6" customWidth="1"/>
    <col min="4087" max="4087" width="10" style="6" customWidth="1"/>
    <col min="4088" max="4336" width="10" style="6"/>
    <col min="4337" max="4337" width="33" style="6" customWidth="1"/>
    <col min="4338" max="4338" width="36.08984375" style="6" customWidth="1"/>
    <col min="4339" max="4339" width="56" style="6" customWidth="1"/>
    <col min="4340" max="4341" width="8.6328125" style="6" customWidth="1"/>
    <col min="4342" max="4342" width="10.6328125" style="6" customWidth="1"/>
    <col min="4343" max="4343" width="10" style="6" customWidth="1"/>
    <col min="4344" max="4592" width="10" style="6"/>
    <col min="4593" max="4593" width="33" style="6" customWidth="1"/>
    <col min="4594" max="4594" width="36.08984375" style="6" customWidth="1"/>
    <col min="4595" max="4595" width="56" style="6" customWidth="1"/>
    <col min="4596" max="4597" width="8.6328125" style="6" customWidth="1"/>
    <col min="4598" max="4598" width="10.6328125" style="6" customWidth="1"/>
    <col min="4599" max="4599" width="10" style="6" customWidth="1"/>
    <col min="4600" max="4848" width="10" style="6"/>
    <col min="4849" max="4849" width="33" style="6" customWidth="1"/>
    <col min="4850" max="4850" width="36.08984375" style="6" customWidth="1"/>
    <col min="4851" max="4851" width="56" style="6" customWidth="1"/>
    <col min="4852" max="4853" width="8.6328125" style="6" customWidth="1"/>
    <col min="4854" max="4854" width="10.6328125" style="6" customWidth="1"/>
    <col min="4855" max="4855" width="10" style="6" customWidth="1"/>
    <col min="4856" max="5104" width="10" style="6"/>
    <col min="5105" max="5105" width="33" style="6" customWidth="1"/>
    <col min="5106" max="5106" width="36.08984375" style="6" customWidth="1"/>
    <col min="5107" max="5107" width="56" style="6" customWidth="1"/>
    <col min="5108" max="5109" width="8.6328125" style="6" customWidth="1"/>
    <col min="5110" max="5110" width="10.6328125" style="6" customWidth="1"/>
    <col min="5111" max="5111" width="10" style="6" customWidth="1"/>
    <col min="5112" max="5360" width="10" style="6"/>
    <col min="5361" max="5361" width="33" style="6" customWidth="1"/>
    <col min="5362" max="5362" width="36.08984375" style="6" customWidth="1"/>
    <col min="5363" max="5363" width="56" style="6" customWidth="1"/>
    <col min="5364" max="5365" width="8.6328125" style="6" customWidth="1"/>
    <col min="5366" max="5366" width="10.6328125" style="6" customWidth="1"/>
    <col min="5367" max="5367" width="10" style="6" customWidth="1"/>
    <col min="5368" max="5616" width="10" style="6"/>
    <col min="5617" max="5617" width="33" style="6" customWidth="1"/>
    <col min="5618" max="5618" width="36.08984375" style="6" customWidth="1"/>
    <col min="5619" max="5619" width="56" style="6" customWidth="1"/>
    <col min="5620" max="5621" width="8.6328125" style="6" customWidth="1"/>
    <col min="5622" max="5622" width="10.6328125" style="6" customWidth="1"/>
    <col min="5623" max="5623" width="10" style="6" customWidth="1"/>
    <col min="5624" max="5872" width="10" style="6"/>
    <col min="5873" max="5873" width="33" style="6" customWidth="1"/>
    <col min="5874" max="5874" width="36.08984375" style="6" customWidth="1"/>
    <col min="5875" max="5875" width="56" style="6" customWidth="1"/>
    <col min="5876" max="5877" width="8.6328125" style="6" customWidth="1"/>
    <col min="5878" max="5878" width="10.6328125" style="6" customWidth="1"/>
    <col min="5879" max="5879" width="10" style="6" customWidth="1"/>
    <col min="5880" max="6128" width="10" style="6"/>
    <col min="6129" max="6129" width="33" style="6" customWidth="1"/>
    <col min="6130" max="6130" width="36.08984375" style="6" customWidth="1"/>
    <col min="6131" max="6131" width="56" style="6" customWidth="1"/>
    <col min="6132" max="6133" width="8.6328125" style="6" customWidth="1"/>
    <col min="6134" max="6134" width="10.6328125" style="6" customWidth="1"/>
    <col min="6135" max="6135" width="10" style="6" customWidth="1"/>
    <col min="6136" max="6384" width="10" style="6"/>
    <col min="6385" max="6385" width="33" style="6" customWidth="1"/>
    <col min="6386" max="6386" width="36.08984375" style="6" customWidth="1"/>
    <col min="6387" max="6387" width="56" style="6" customWidth="1"/>
    <col min="6388" max="6389" width="8.6328125" style="6" customWidth="1"/>
    <col min="6390" max="6390" width="10.6328125" style="6" customWidth="1"/>
    <col min="6391" max="6391" width="10" style="6" customWidth="1"/>
    <col min="6392" max="6640" width="10" style="6"/>
    <col min="6641" max="6641" width="33" style="6" customWidth="1"/>
    <col min="6642" max="6642" width="36.08984375" style="6" customWidth="1"/>
    <col min="6643" max="6643" width="56" style="6" customWidth="1"/>
    <col min="6644" max="6645" width="8.6328125" style="6" customWidth="1"/>
    <col min="6646" max="6646" width="10.6328125" style="6" customWidth="1"/>
    <col min="6647" max="6647" width="10" style="6" customWidth="1"/>
    <col min="6648" max="6896" width="10" style="6"/>
    <col min="6897" max="6897" width="33" style="6" customWidth="1"/>
    <col min="6898" max="6898" width="36.08984375" style="6" customWidth="1"/>
    <col min="6899" max="6899" width="56" style="6" customWidth="1"/>
    <col min="6900" max="6901" width="8.6328125" style="6" customWidth="1"/>
    <col min="6902" max="6902" width="10.6328125" style="6" customWidth="1"/>
    <col min="6903" max="6903" width="10" style="6" customWidth="1"/>
    <col min="6904" max="7152" width="10" style="6"/>
    <col min="7153" max="7153" width="33" style="6" customWidth="1"/>
    <col min="7154" max="7154" width="36.08984375" style="6" customWidth="1"/>
    <col min="7155" max="7155" width="56" style="6" customWidth="1"/>
    <col min="7156" max="7157" width="8.6328125" style="6" customWidth="1"/>
    <col min="7158" max="7158" width="10.6328125" style="6" customWidth="1"/>
    <col min="7159" max="7159" width="10" style="6" customWidth="1"/>
    <col min="7160" max="7408" width="10" style="6"/>
    <col min="7409" max="7409" width="33" style="6" customWidth="1"/>
    <col min="7410" max="7410" width="36.08984375" style="6" customWidth="1"/>
    <col min="7411" max="7411" width="56" style="6" customWidth="1"/>
    <col min="7412" max="7413" width="8.6328125" style="6" customWidth="1"/>
    <col min="7414" max="7414" width="10.6328125" style="6" customWidth="1"/>
    <col min="7415" max="7415" width="10" style="6" customWidth="1"/>
    <col min="7416" max="7664" width="10" style="6"/>
    <col min="7665" max="7665" width="33" style="6" customWidth="1"/>
    <col min="7666" max="7666" width="36.08984375" style="6" customWidth="1"/>
    <col min="7667" max="7667" width="56" style="6" customWidth="1"/>
    <col min="7668" max="7669" width="8.6328125" style="6" customWidth="1"/>
    <col min="7670" max="7670" width="10.6328125" style="6" customWidth="1"/>
    <col min="7671" max="7671" width="10" style="6" customWidth="1"/>
    <col min="7672" max="7920" width="10" style="6"/>
    <col min="7921" max="7921" width="33" style="6" customWidth="1"/>
    <col min="7922" max="7922" width="36.08984375" style="6" customWidth="1"/>
    <col min="7923" max="7923" width="56" style="6" customWidth="1"/>
    <col min="7924" max="7925" width="8.6328125" style="6" customWidth="1"/>
    <col min="7926" max="7926" width="10.6328125" style="6" customWidth="1"/>
    <col min="7927" max="7927" width="10" style="6" customWidth="1"/>
    <col min="7928" max="8176" width="10" style="6"/>
    <col min="8177" max="8177" width="33" style="6" customWidth="1"/>
    <col min="8178" max="8178" width="36.08984375" style="6" customWidth="1"/>
    <col min="8179" max="8179" width="56" style="6" customWidth="1"/>
    <col min="8180" max="8181" width="8.6328125" style="6" customWidth="1"/>
    <col min="8182" max="8182" width="10.6328125" style="6" customWidth="1"/>
    <col min="8183" max="8183" width="10" style="6" customWidth="1"/>
    <col min="8184" max="8432" width="10" style="6"/>
    <col min="8433" max="8433" width="33" style="6" customWidth="1"/>
    <col min="8434" max="8434" width="36.08984375" style="6" customWidth="1"/>
    <col min="8435" max="8435" width="56" style="6" customWidth="1"/>
    <col min="8436" max="8437" width="8.6328125" style="6" customWidth="1"/>
    <col min="8438" max="8438" width="10.6328125" style="6" customWidth="1"/>
    <col min="8439" max="8439" width="10" style="6" customWidth="1"/>
    <col min="8440" max="8688" width="10" style="6"/>
    <col min="8689" max="8689" width="33" style="6" customWidth="1"/>
    <col min="8690" max="8690" width="36.08984375" style="6" customWidth="1"/>
    <col min="8691" max="8691" width="56" style="6" customWidth="1"/>
    <col min="8692" max="8693" width="8.6328125" style="6" customWidth="1"/>
    <col min="8694" max="8694" width="10.6328125" style="6" customWidth="1"/>
    <col min="8695" max="8695" width="10" style="6" customWidth="1"/>
    <col min="8696" max="8944" width="10" style="6"/>
    <col min="8945" max="8945" width="33" style="6" customWidth="1"/>
    <col min="8946" max="8946" width="36.08984375" style="6" customWidth="1"/>
    <col min="8947" max="8947" width="56" style="6" customWidth="1"/>
    <col min="8948" max="8949" width="8.6328125" style="6" customWidth="1"/>
    <col min="8950" max="8950" width="10.6328125" style="6" customWidth="1"/>
    <col min="8951" max="8951" width="10" style="6" customWidth="1"/>
    <col min="8952" max="9200" width="10" style="6"/>
    <col min="9201" max="9201" width="33" style="6" customWidth="1"/>
    <col min="9202" max="9202" width="36.08984375" style="6" customWidth="1"/>
    <col min="9203" max="9203" width="56" style="6" customWidth="1"/>
    <col min="9204" max="9205" width="8.6328125" style="6" customWidth="1"/>
    <col min="9206" max="9206" width="10.6328125" style="6" customWidth="1"/>
    <col min="9207" max="9207" width="10" style="6" customWidth="1"/>
    <col min="9208" max="9456" width="10" style="6"/>
    <col min="9457" max="9457" width="33" style="6" customWidth="1"/>
    <col min="9458" max="9458" width="36.08984375" style="6" customWidth="1"/>
    <col min="9459" max="9459" width="56" style="6" customWidth="1"/>
    <col min="9460" max="9461" width="8.6328125" style="6" customWidth="1"/>
    <col min="9462" max="9462" width="10.6328125" style="6" customWidth="1"/>
    <col min="9463" max="9463" width="10" style="6" customWidth="1"/>
    <col min="9464" max="9712" width="10" style="6"/>
    <col min="9713" max="9713" width="33" style="6" customWidth="1"/>
    <col min="9714" max="9714" width="36.08984375" style="6" customWidth="1"/>
    <col min="9715" max="9715" width="56" style="6" customWidth="1"/>
    <col min="9716" max="9717" width="8.6328125" style="6" customWidth="1"/>
    <col min="9718" max="9718" width="10.6328125" style="6" customWidth="1"/>
    <col min="9719" max="9719" width="10" style="6" customWidth="1"/>
    <col min="9720" max="9968" width="10" style="6"/>
    <col min="9969" max="9969" width="33" style="6" customWidth="1"/>
    <col min="9970" max="9970" width="36.08984375" style="6" customWidth="1"/>
    <col min="9971" max="9971" width="56" style="6" customWidth="1"/>
    <col min="9972" max="9973" width="8.6328125" style="6" customWidth="1"/>
    <col min="9974" max="9974" width="10.6328125" style="6" customWidth="1"/>
    <col min="9975" max="9975" width="10" style="6" customWidth="1"/>
    <col min="9976" max="10224" width="10" style="6"/>
    <col min="10225" max="10225" width="33" style="6" customWidth="1"/>
    <col min="10226" max="10226" width="36.08984375" style="6" customWidth="1"/>
    <col min="10227" max="10227" width="56" style="6" customWidth="1"/>
    <col min="10228" max="10229" width="8.6328125" style="6" customWidth="1"/>
    <col min="10230" max="10230" width="10.6328125" style="6" customWidth="1"/>
    <col min="10231" max="10231" width="10" style="6" customWidth="1"/>
    <col min="10232" max="10480" width="10" style="6"/>
    <col min="10481" max="10481" width="33" style="6" customWidth="1"/>
    <col min="10482" max="10482" width="36.08984375" style="6" customWidth="1"/>
    <col min="10483" max="10483" width="56" style="6" customWidth="1"/>
    <col min="10484" max="10485" width="8.6328125" style="6" customWidth="1"/>
    <col min="10486" max="10486" width="10.6328125" style="6" customWidth="1"/>
    <col min="10487" max="10487" width="10" style="6" customWidth="1"/>
    <col min="10488" max="10736" width="10" style="6"/>
    <col min="10737" max="10737" width="33" style="6" customWidth="1"/>
    <col min="10738" max="10738" width="36.08984375" style="6" customWidth="1"/>
    <col min="10739" max="10739" width="56" style="6" customWidth="1"/>
    <col min="10740" max="10741" width="8.6328125" style="6" customWidth="1"/>
    <col min="10742" max="10742" width="10.6328125" style="6" customWidth="1"/>
    <col min="10743" max="10743" width="10" style="6" customWidth="1"/>
    <col min="10744" max="10992" width="10" style="6"/>
    <col min="10993" max="10993" width="33" style="6" customWidth="1"/>
    <col min="10994" max="10994" width="36.08984375" style="6" customWidth="1"/>
    <col min="10995" max="10995" width="56" style="6" customWidth="1"/>
    <col min="10996" max="10997" width="8.6328125" style="6" customWidth="1"/>
    <col min="10998" max="10998" width="10.6328125" style="6" customWidth="1"/>
    <col min="10999" max="10999" width="10" style="6" customWidth="1"/>
    <col min="11000" max="11248" width="10" style="6"/>
    <col min="11249" max="11249" width="33" style="6" customWidth="1"/>
    <col min="11250" max="11250" width="36.08984375" style="6" customWidth="1"/>
    <col min="11251" max="11251" width="56" style="6" customWidth="1"/>
    <col min="11252" max="11253" width="8.6328125" style="6" customWidth="1"/>
    <col min="11254" max="11254" width="10.6328125" style="6" customWidth="1"/>
    <col min="11255" max="11255" width="10" style="6" customWidth="1"/>
    <col min="11256" max="11504" width="10" style="6"/>
    <col min="11505" max="11505" width="33" style="6" customWidth="1"/>
    <col min="11506" max="11506" width="36.08984375" style="6" customWidth="1"/>
    <col min="11507" max="11507" width="56" style="6" customWidth="1"/>
    <col min="11508" max="11509" width="8.6328125" style="6" customWidth="1"/>
    <col min="11510" max="11510" width="10.6328125" style="6" customWidth="1"/>
    <col min="11511" max="11511" width="10" style="6" customWidth="1"/>
    <col min="11512" max="11760" width="10" style="6"/>
    <col min="11761" max="11761" width="33" style="6" customWidth="1"/>
    <col min="11762" max="11762" width="36.08984375" style="6" customWidth="1"/>
    <col min="11763" max="11763" width="56" style="6" customWidth="1"/>
    <col min="11764" max="11765" width="8.6328125" style="6" customWidth="1"/>
    <col min="11766" max="11766" width="10.6328125" style="6" customWidth="1"/>
    <col min="11767" max="11767" width="10" style="6" customWidth="1"/>
    <col min="11768" max="12016" width="10" style="6"/>
    <col min="12017" max="12017" width="33" style="6" customWidth="1"/>
    <col min="12018" max="12018" width="36.08984375" style="6" customWidth="1"/>
    <col min="12019" max="12019" width="56" style="6" customWidth="1"/>
    <col min="12020" max="12021" width="8.6328125" style="6" customWidth="1"/>
    <col min="12022" max="12022" width="10.6328125" style="6" customWidth="1"/>
    <col min="12023" max="12023" width="10" style="6" customWidth="1"/>
    <col min="12024" max="12272" width="10" style="6"/>
    <col min="12273" max="12273" width="33" style="6" customWidth="1"/>
    <col min="12274" max="12274" width="36.08984375" style="6" customWidth="1"/>
    <col min="12275" max="12275" width="56" style="6" customWidth="1"/>
    <col min="12276" max="12277" width="8.6328125" style="6" customWidth="1"/>
    <col min="12278" max="12278" width="10.6328125" style="6" customWidth="1"/>
    <col min="12279" max="12279" width="10" style="6" customWidth="1"/>
    <col min="12280" max="12528" width="10" style="6"/>
    <col min="12529" max="12529" width="33" style="6" customWidth="1"/>
    <col min="12530" max="12530" width="36.08984375" style="6" customWidth="1"/>
    <col min="12531" max="12531" width="56" style="6" customWidth="1"/>
    <col min="12532" max="12533" width="8.6328125" style="6" customWidth="1"/>
    <col min="12534" max="12534" width="10.6328125" style="6" customWidth="1"/>
    <col min="12535" max="12535" width="10" style="6" customWidth="1"/>
    <col min="12536" max="12784" width="10" style="6"/>
    <col min="12785" max="12785" width="33" style="6" customWidth="1"/>
    <col min="12786" max="12786" width="36.08984375" style="6" customWidth="1"/>
    <col min="12787" max="12787" width="56" style="6" customWidth="1"/>
    <col min="12788" max="12789" width="8.6328125" style="6" customWidth="1"/>
    <col min="12790" max="12790" width="10.6328125" style="6" customWidth="1"/>
    <col min="12791" max="12791" width="10" style="6" customWidth="1"/>
    <col min="12792" max="13040" width="10" style="6"/>
    <col min="13041" max="13041" width="33" style="6" customWidth="1"/>
    <col min="13042" max="13042" width="36.08984375" style="6" customWidth="1"/>
    <col min="13043" max="13043" width="56" style="6" customWidth="1"/>
    <col min="13044" max="13045" width="8.6328125" style="6" customWidth="1"/>
    <col min="13046" max="13046" width="10.6328125" style="6" customWidth="1"/>
    <col min="13047" max="13047" width="10" style="6" customWidth="1"/>
    <col min="13048" max="13296" width="10" style="6"/>
    <col min="13297" max="13297" width="33" style="6" customWidth="1"/>
    <col min="13298" max="13298" width="36.08984375" style="6" customWidth="1"/>
    <col min="13299" max="13299" width="56" style="6" customWidth="1"/>
    <col min="13300" max="13301" width="8.6328125" style="6" customWidth="1"/>
    <col min="13302" max="13302" width="10.6328125" style="6" customWidth="1"/>
    <col min="13303" max="13303" width="10" style="6" customWidth="1"/>
    <col min="13304" max="13552" width="10" style="6"/>
    <col min="13553" max="13553" width="33" style="6" customWidth="1"/>
    <col min="13554" max="13554" width="36.08984375" style="6" customWidth="1"/>
    <col min="13555" max="13555" width="56" style="6" customWidth="1"/>
    <col min="13556" max="13557" width="8.6328125" style="6" customWidth="1"/>
    <col min="13558" max="13558" width="10.6328125" style="6" customWidth="1"/>
    <col min="13559" max="13559" width="10" style="6" customWidth="1"/>
    <col min="13560" max="13808" width="10" style="6"/>
    <col min="13809" max="13809" width="33" style="6" customWidth="1"/>
    <col min="13810" max="13810" width="36.08984375" style="6" customWidth="1"/>
    <col min="13811" max="13811" width="56" style="6" customWidth="1"/>
    <col min="13812" max="13813" width="8.6328125" style="6" customWidth="1"/>
    <col min="13814" max="13814" width="10.6328125" style="6" customWidth="1"/>
    <col min="13815" max="13815" width="10" style="6" customWidth="1"/>
    <col min="13816" max="14064" width="10" style="6"/>
    <col min="14065" max="14065" width="33" style="6" customWidth="1"/>
    <col min="14066" max="14066" width="36.08984375" style="6" customWidth="1"/>
    <col min="14067" max="14067" width="56" style="6" customWidth="1"/>
    <col min="14068" max="14069" width="8.6328125" style="6" customWidth="1"/>
    <col min="14070" max="14070" width="10.6328125" style="6" customWidth="1"/>
    <col min="14071" max="14071" width="10" style="6" customWidth="1"/>
    <col min="14072" max="14320" width="10" style="6"/>
    <col min="14321" max="14321" width="33" style="6" customWidth="1"/>
    <col min="14322" max="14322" width="36.08984375" style="6" customWidth="1"/>
    <col min="14323" max="14323" width="56" style="6" customWidth="1"/>
    <col min="14324" max="14325" width="8.6328125" style="6" customWidth="1"/>
    <col min="14326" max="14326" width="10.6328125" style="6" customWidth="1"/>
    <col min="14327" max="14327" width="10" style="6" customWidth="1"/>
    <col min="14328" max="14576" width="10" style="6"/>
    <col min="14577" max="14577" width="33" style="6" customWidth="1"/>
    <col min="14578" max="14578" width="36.08984375" style="6" customWidth="1"/>
    <col min="14579" max="14579" width="56" style="6" customWidth="1"/>
    <col min="14580" max="14581" width="8.6328125" style="6" customWidth="1"/>
    <col min="14582" max="14582" width="10.6328125" style="6" customWidth="1"/>
    <col min="14583" max="14583" width="10" style="6" customWidth="1"/>
    <col min="14584" max="14832" width="10" style="6"/>
    <col min="14833" max="14833" width="33" style="6" customWidth="1"/>
    <col min="14834" max="14834" width="36.08984375" style="6" customWidth="1"/>
    <col min="14835" max="14835" width="56" style="6" customWidth="1"/>
    <col min="14836" max="14837" width="8.6328125" style="6" customWidth="1"/>
    <col min="14838" max="14838" width="10.6328125" style="6" customWidth="1"/>
    <col min="14839" max="14839" width="10" style="6" customWidth="1"/>
    <col min="14840" max="15088" width="10" style="6"/>
    <col min="15089" max="15089" width="33" style="6" customWidth="1"/>
    <col min="15090" max="15090" width="36.08984375" style="6" customWidth="1"/>
    <col min="15091" max="15091" width="56" style="6" customWidth="1"/>
    <col min="15092" max="15093" width="8.6328125" style="6" customWidth="1"/>
    <col min="15094" max="15094" width="10.6328125" style="6" customWidth="1"/>
    <col min="15095" max="15095" width="10" style="6" customWidth="1"/>
    <col min="15096" max="15344" width="10" style="6"/>
    <col min="15345" max="15345" width="33" style="6" customWidth="1"/>
    <col min="15346" max="15346" width="36.08984375" style="6" customWidth="1"/>
    <col min="15347" max="15347" width="56" style="6" customWidth="1"/>
    <col min="15348" max="15349" width="8.6328125" style="6" customWidth="1"/>
    <col min="15350" max="15350" width="10.6328125" style="6" customWidth="1"/>
    <col min="15351" max="15351" width="10" style="6" customWidth="1"/>
    <col min="15352" max="15600" width="10" style="6"/>
    <col min="15601" max="15601" width="33" style="6" customWidth="1"/>
    <col min="15602" max="15602" width="36.08984375" style="6" customWidth="1"/>
    <col min="15603" max="15603" width="56" style="6" customWidth="1"/>
    <col min="15604" max="15605" width="8.6328125" style="6" customWidth="1"/>
    <col min="15606" max="15606" width="10.6328125" style="6" customWidth="1"/>
    <col min="15607" max="15607" width="10" style="6" customWidth="1"/>
    <col min="15608" max="15856" width="10" style="6"/>
    <col min="15857" max="15857" width="33" style="6" customWidth="1"/>
    <col min="15858" max="15858" width="36.08984375" style="6" customWidth="1"/>
    <col min="15859" max="15859" width="56" style="6" customWidth="1"/>
    <col min="15860" max="15861" width="8.6328125" style="6" customWidth="1"/>
    <col min="15862" max="15862" width="10.6328125" style="6" customWidth="1"/>
    <col min="15863" max="15863" width="10" style="6" customWidth="1"/>
    <col min="15864" max="16112" width="10" style="6"/>
    <col min="16113" max="16113" width="33" style="6" customWidth="1"/>
    <col min="16114" max="16114" width="36.08984375" style="6" customWidth="1"/>
    <col min="16115" max="16115" width="56" style="6" customWidth="1"/>
    <col min="16116" max="16117" width="8.6328125" style="6" customWidth="1"/>
    <col min="16118" max="16118" width="10.6328125" style="6" customWidth="1"/>
    <col min="16119" max="16119" width="10" style="6" customWidth="1"/>
    <col min="16120" max="16384" width="10" style="6"/>
  </cols>
  <sheetData>
    <row r="1" spans="1:8" x14ac:dyDescent="0.25">
      <c r="A1" s="54"/>
      <c r="B1" s="7" t="s">
        <v>0</v>
      </c>
      <c r="C1" s="55" t="s">
        <v>1</v>
      </c>
      <c r="D1" s="55"/>
      <c r="E1" s="55"/>
      <c r="F1" s="55"/>
      <c r="G1" s="55"/>
    </row>
    <row r="2" spans="1:8" x14ac:dyDescent="0.25">
      <c r="A2" s="54"/>
      <c r="B2" s="7" t="s">
        <v>2</v>
      </c>
      <c r="C2" s="55" t="s">
        <v>3</v>
      </c>
      <c r="D2" s="55"/>
      <c r="E2" s="55"/>
      <c r="F2" s="55"/>
      <c r="G2" s="55"/>
    </row>
    <row r="3" spans="1:8" x14ac:dyDescent="0.25">
      <c r="A3" s="54"/>
      <c r="B3" s="7" t="s">
        <v>4</v>
      </c>
      <c r="C3" s="55" t="s">
        <v>62</v>
      </c>
      <c r="D3" s="55"/>
      <c r="E3" s="55"/>
      <c r="F3" s="55"/>
      <c r="G3" s="55"/>
    </row>
    <row r="4" spans="1:8" x14ac:dyDescent="0.25">
      <c r="A4" s="54"/>
      <c r="B4" s="7" t="s">
        <v>5</v>
      </c>
      <c r="C4" s="55" t="s">
        <v>6</v>
      </c>
      <c r="D4" s="55"/>
      <c r="E4" s="55"/>
      <c r="F4" s="55"/>
      <c r="G4" s="55"/>
    </row>
    <row r="5" spans="1:8" x14ac:dyDescent="0.25">
      <c r="A5" s="54"/>
      <c r="B5" s="7" t="s">
        <v>7</v>
      </c>
      <c r="C5" s="55"/>
      <c r="D5" s="55"/>
      <c r="E5" s="55"/>
      <c r="F5" s="55"/>
      <c r="G5" s="55"/>
    </row>
    <row r="6" spans="1:8" ht="15" thickBot="1" x14ac:dyDescent="0.3">
      <c r="A6" s="8" t="s">
        <v>8</v>
      </c>
      <c r="F6" s="9"/>
      <c r="G6" s="10"/>
    </row>
    <row r="7" spans="1:8" s="1" customFormat="1" ht="15" thickBot="1" x14ac:dyDescent="0.3">
      <c r="A7" s="11" t="s">
        <v>9</v>
      </c>
      <c r="B7" s="12" t="s">
        <v>10</v>
      </c>
      <c r="C7" s="25" t="s">
        <v>11</v>
      </c>
      <c r="D7" s="26" t="s">
        <v>12</v>
      </c>
      <c r="E7" s="26" t="s">
        <v>13</v>
      </c>
      <c r="F7" s="26" t="s">
        <v>14</v>
      </c>
      <c r="G7" s="27" t="s">
        <v>15</v>
      </c>
    </row>
    <row r="8" spans="1:8" ht="20" customHeight="1" x14ac:dyDescent="0.25">
      <c r="A8" s="28" t="s">
        <v>38</v>
      </c>
      <c r="B8" s="29" t="s">
        <v>17</v>
      </c>
      <c r="C8" s="30" t="s">
        <v>45</v>
      </c>
      <c r="D8" s="31">
        <v>5</v>
      </c>
      <c r="E8" s="31" t="s">
        <v>16</v>
      </c>
      <c r="F8" s="31">
        <v>500</v>
      </c>
      <c r="G8" s="32">
        <f t="shared" ref="G8:G12" si="0">D8*F8</f>
        <v>2500</v>
      </c>
    </row>
    <row r="9" spans="1:8" ht="20" customHeight="1" x14ac:dyDescent="0.25">
      <c r="A9" s="51" t="s">
        <v>18</v>
      </c>
      <c r="B9" s="24" t="s">
        <v>19</v>
      </c>
      <c r="C9" s="33" t="s">
        <v>39</v>
      </c>
      <c r="D9" s="34">
        <v>28</v>
      </c>
      <c r="E9" s="34" t="s">
        <v>20</v>
      </c>
      <c r="F9" s="34">
        <v>80</v>
      </c>
      <c r="G9" s="35">
        <f>SUM(D9*F9)</f>
        <v>2240</v>
      </c>
      <c r="H9" s="23"/>
    </row>
    <row r="10" spans="1:8" ht="20" customHeight="1" x14ac:dyDescent="0.25">
      <c r="A10" s="52"/>
      <c r="B10" s="36" t="s">
        <v>21</v>
      </c>
      <c r="C10" s="37" t="s">
        <v>48</v>
      </c>
      <c r="D10" s="38">
        <v>42</v>
      </c>
      <c r="E10" s="38" t="s">
        <v>20</v>
      </c>
      <c r="F10" s="38">
        <v>80</v>
      </c>
      <c r="G10" s="39">
        <f t="shared" si="0"/>
        <v>3360</v>
      </c>
    </row>
    <row r="11" spans="1:8" ht="20" customHeight="1" x14ac:dyDescent="0.25">
      <c r="A11" s="52"/>
      <c r="B11" s="13" t="s">
        <v>22</v>
      </c>
      <c r="C11" s="37" t="s">
        <v>49</v>
      </c>
      <c r="D11" s="38">
        <v>42</v>
      </c>
      <c r="E11" s="38" t="s">
        <v>20</v>
      </c>
      <c r="F11" s="38">
        <v>80</v>
      </c>
      <c r="G11" s="39">
        <f t="shared" si="0"/>
        <v>3360</v>
      </c>
    </row>
    <row r="12" spans="1:8" ht="20" customHeight="1" x14ac:dyDescent="0.25">
      <c r="A12" s="53"/>
      <c r="B12" s="13" t="s">
        <v>52</v>
      </c>
      <c r="C12" s="37" t="s">
        <v>53</v>
      </c>
      <c r="D12" s="38">
        <v>14</v>
      </c>
      <c r="E12" s="38" t="s">
        <v>54</v>
      </c>
      <c r="F12" s="38">
        <v>15</v>
      </c>
      <c r="G12" s="39">
        <f t="shared" si="0"/>
        <v>210</v>
      </c>
    </row>
    <row r="13" spans="1:8" ht="20" customHeight="1" x14ac:dyDescent="0.25">
      <c r="A13" s="51" t="s">
        <v>23</v>
      </c>
      <c r="B13" s="40" t="s">
        <v>24</v>
      </c>
      <c r="C13" s="37" t="s">
        <v>40</v>
      </c>
      <c r="D13" s="38">
        <v>56</v>
      </c>
      <c r="E13" s="38" t="s">
        <v>20</v>
      </c>
      <c r="F13" s="38">
        <v>100</v>
      </c>
      <c r="G13" s="39">
        <f t="shared" ref="G13:G24" si="1">F13*D13</f>
        <v>5600</v>
      </c>
    </row>
    <row r="14" spans="1:8" ht="20" customHeight="1" x14ac:dyDescent="0.25">
      <c r="A14" s="52"/>
      <c r="B14" s="40" t="s">
        <v>25</v>
      </c>
      <c r="C14" s="37" t="s">
        <v>41</v>
      </c>
      <c r="D14" s="38">
        <v>4</v>
      </c>
      <c r="E14" s="38" t="s">
        <v>42</v>
      </c>
      <c r="F14" s="38">
        <v>300</v>
      </c>
      <c r="G14" s="39">
        <f t="shared" si="1"/>
        <v>1200</v>
      </c>
    </row>
    <row r="15" spans="1:8" ht="20" customHeight="1" x14ac:dyDescent="0.25">
      <c r="A15" s="52"/>
      <c r="B15" s="36" t="s">
        <v>26</v>
      </c>
      <c r="C15" s="37" t="s">
        <v>46</v>
      </c>
      <c r="D15" s="38">
        <v>75</v>
      </c>
      <c r="E15" s="38" t="s">
        <v>20</v>
      </c>
      <c r="F15" s="38">
        <v>15</v>
      </c>
      <c r="G15" s="39">
        <f t="shared" si="1"/>
        <v>1125</v>
      </c>
    </row>
    <row r="16" spans="1:8" ht="20" customHeight="1" x14ac:dyDescent="0.25">
      <c r="A16" s="52"/>
      <c r="B16" s="13" t="s">
        <v>47</v>
      </c>
      <c r="C16" s="37" t="s">
        <v>63</v>
      </c>
      <c r="D16" s="38">
        <f>3*4.5*2</f>
        <v>27</v>
      </c>
      <c r="E16" s="38" t="s">
        <v>42</v>
      </c>
      <c r="F16" s="38">
        <v>35</v>
      </c>
      <c r="G16" s="39">
        <f t="shared" si="1"/>
        <v>945</v>
      </c>
    </row>
    <row r="17" spans="1:7" ht="20" customHeight="1" x14ac:dyDescent="0.25">
      <c r="A17" s="52"/>
      <c r="B17" s="14" t="s">
        <v>27</v>
      </c>
      <c r="C17" s="41" t="s">
        <v>70</v>
      </c>
      <c r="D17" s="42">
        <v>0</v>
      </c>
      <c r="E17" s="42" t="s">
        <v>16</v>
      </c>
      <c r="F17" s="42"/>
      <c r="G17" s="39">
        <f t="shared" si="1"/>
        <v>0</v>
      </c>
    </row>
    <row r="18" spans="1:7" ht="20" customHeight="1" x14ac:dyDescent="0.25">
      <c r="A18" s="52"/>
      <c r="B18" s="13" t="s">
        <v>50</v>
      </c>
      <c r="C18" s="37" t="s">
        <v>43</v>
      </c>
      <c r="D18" s="42">
        <v>3</v>
      </c>
      <c r="E18" s="42" t="s">
        <v>44</v>
      </c>
      <c r="F18" s="42">
        <v>60</v>
      </c>
      <c r="G18" s="39">
        <f t="shared" si="1"/>
        <v>180</v>
      </c>
    </row>
    <row r="19" spans="1:7" ht="20" customHeight="1" x14ac:dyDescent="0.25">
      <c r="A19" s="52"/>
      <c r="B19" s="14" t="s">
        <v>28</v>
      </c>
      <c r="C19" s="41" t="s">
        <v>29</v>
      </c>
      <c r="D19" s="42">
        <v>1</v>
      </c>
      <c r="E19" s="42" t="s">
        <v>30</v>
      </c>
      <c r="F19" s="42">
        <v>160</v>
      </c>
      <c r="G19" s="39">
        <f t="shared" si="1"/>
        <v>160</v>
      </c>
    </row>
    <row r="20" spans="1:7" ht="20" customHeight="1" x14ac:dyDescent="0.25">
      <c r="A20" s="52"/>
      <c r="B20" s="14" t="s">
        <v>67</v>
      </c>
      <c r="C20" s="41" t="s">
        <v>68</v>
      </c>
      <c r="D20" s="42">
        <v>6</v>
      </c>
      <c r="E20" s="42" t="s">
        <v>69</v>
      </c>
      <c r="F20" s="42">
        <v>30</v>
      </c>
      <c r="G20" s="39">
        <f t="shared" si="1"/>
        <v>180</v>
      </c>
    </row>
    <row r="21" spans="1:7" ht="20" customHeight="1" x14ac:dyDescent="0.25">
      <c r="A21" s="52"/>
      <c r="B21" s="14" t="s">
        <v>71</v>
      </c>
      <c r="C21" s="41" t="s">
        <v>77</v>
      </c>
      <c r="D21" s="42">
        <v>1</v>
      </c>
      <c r="E21" s="42" t="s">
        <v>72</v>
      </c>
      <c r="F21" s="42">
        <v>0</v>
      </c>
      <c r="G21" s="39">
        <f t="shared" si="1"/>
        <v>0</v>
      </c>
    </row>
    <row r="22" spans="1:7" ht="20" customHeight="1" x14ac:dyDescent="0.25">
      <c r="A22" s="53"/>
      <c r="B22" s="14" t="s">
        <v>73</v>
      </c>
      <c r="C22" s="41" t="s">
        <v>74</v>
      </c>
      <c r="D22" s="42">
        <v>1</v>
      </c>
      <c r="E22" s="42" t="s">
        <v>75</v>
      </c>
      <c r="F22" s="42">
        <v>800</v>
      </c>
      <c r="G22" s="39">
        <f t="shared" si="1"/>
        <v>800</v>
      </c>
    </row>
    <row r="23" spans="1:7" ht="20" customHeight="1" x14ac:dyDescent="0.25">
      <c r="A23" s="43" t="s">
        <v>58</v>
      </c>
      <c r="B23" s="14" t="s">
        <v>59</v>
      </c>
      <c r="C23" s="41" t="s">
        <v>61</v>
      </c>
      <c r="D23" s="42">
        <v>24</v>
      </c>
      <c r="E23" s="42" t="s">
        <v>60</v>
      </c>
      <c r="F23" s="42">
        <v>30</v>
      </c>
      <c r="G23" s="39">
        <f t="shared" si="1"/>
        <v>720</v>
      </c>
    </row>
    <row r="24" spans="1:7" ht="20" customHeight="1" x14ac:dyDescent="0.25">
      <c r="A24" s="51" t="s">
        <v>31</v>
      </c>
      <c r="B24" s="15" t="s">
        <v>31</v>
      </c>
      <c r="C24" s="41" t="s">
        <v>51</v>
      </c>
      <c r="D24" s="42">
        <v>20</v>
      </c>
      <c r="E24" s="42" t="s">
        <v>32</v>
      </c>
      <c r="F24" s="42">
        <v>300</v>
      </c>
      <c r="G24" s="39">
        <f t="shared" si="1"/>
        <v>6000</v>
      </c>
    </row>
    <row r="25" spans="1:7" ht="20" customHeight="1" x14ac:dyDescent="0.25">
      <c r="A25" s="52"/>
      <c r="B25" s="15" t="s">
        <v>66</v>
      </c>
      <c r="C25" s="41" t="s">
        <v>51</v>
      </c>
      <c r="D25" s="42">
        <v>2</v>
      </c>
      <c r="E25" s="42" t="s">
        <v>65</v>
      </c>
      <c r="F25" s="42">
        <v>600</v>
      </c>
      <c r="G25" s="39">
        <f t="shared" ref="G25" si="2">F25*D25</f>
        <v>1200</v>
      </c>
    </row>
    <row r="26" spans="1:7" ht="20" customHeight="1" x14ac:dyDescent="0.25">
      <c r="A26" s="52"/>
      <c r="B26" s="16" t="s">
        <v>33</v>
      </c>
      <c r="C26" s="17" t="s">
        <v>64</v>
      </c>
      <c r="D26" s="18">
        <v>2</v>
      </c>
      <c r="E26" s="19" t="s">
        <v>34</v>
      </c>
      <c r="F26" s="18">
        <v>1500</v>
      </c>
      <c r="G26" s="20">
        <f t="shared" ref="G26" si="3">F26*D26</f>
        <v>3000</v>
      </c>
    </row>
    <row r="27" spans="1:7" ht="20" customHeight="1" x14ac:dyDescent="0.25">
      <c r="A27" s="43" t="s">
        <v>35</v>
      </c>
      <c r="B27" s="40"/>
      <c r="C27" s="41"/>
      <c r="D27" s="38"/>
      <c r="E27" s="42"/>
      <c r="F27" s="38"/>
      <c r="G27" s="39">
        <f>SUM(G8:G26)</f>
        <v>32780</v>
      </c>
    </row>
    <row r="28" spans="1:7" ht="20" customHeight="1" thickBot="1" x14ac:dyDescent="0.3">
      <c r="A28" s="44" t="s">
        <v>36</v>
      </c>
      <c r="B28" s="45">
        <v>0.06</v>
      </c>
      <c r="C28" s="46"/>
      <c r="D28" s="47"/>
      <c r="E28" s="48"/>
      <c r="F28" s="47"/>
      <c r="G28" s="49">
        <f>G27*B28</f>
        <v>1966.8</v>
      </c>
    </row>
    <row r="29" spans="1:7" ht="22" customHeight="1" thickBot="1" x14ac:dyDescent="0.3">
      <c r="F29" s="21" t="s">
        <v>37</v>
      </c>
      <c r="G29" s="22">
        <f>SUM(G27:G28)</f>
        <v>34746.800000000003</v>
      </c>
    </row>
    <row r="30" spans="1:7" ht="20" customHeight="1" x14ac:dyDescent="0.25">
      <c r="A30" s="50" t="s">
        <v>56</v>
      </c>
      <c r="B30" s="50"/>
      <c r="C30" s="50"/>
      <c r="F30" s="56" t="s">
        <v>76</v>
      </c>
      <c r="G30" s="56"/>
    </row>
    <row r="31" spans="1:7" ht="20" customHeight="1" x14ac:dyDescent="0.25">
      <c r="A31" s="50" t="s">
        <v>55</v>
      </c>
      <c r="B31" s="50"/>
      <c r="C31" s="50"/>
    </row>
    <row r="32" spans="1:7" ht="20" customHeight="1" x14ac:dyDescent="0.25">
      <c r="A32" s="50" t="s">
        <v>57</v>
      </c>
      <c r="B32" s="50"/>
      <c r="C32" s="50"/>
    </row>
    <row r="33" ht="20" customHeight="1" x14ac:dyDescent="0.25"/>
  </sheetData>
  <mergeCells count="13">
    <mergeCell ref="A30:C30"/>
    <mergeCell ref="A31:C31"/>
    <mergeCell ref="A32:C32"/>
    <mergeCell ref="A9:A12"/>
    <mergeCell ref="A1:A5"/>
    <mergeCell ref="A24:A26"/>
    <mergeCell ref="C1:G1"/>
    <mergeCell ref="C2:G2"/>
    <mergeCell ref="C3:G3"/>
    <mergeCell ref="C4:G4"/>
    <mergeCell ref="C5:G5"/>
    <mergeCell ref="F30:G30"/>
    <mergeCell ref="A13:A22"/>
  </mergeCells>
  <phoneticPr fontId="28" type="noConversion"/>
  <pageMargins left="0.51181102362204722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invoice</vt:lpstr>
    </vt:vector>
  </TitlesOfParts>
  <Company>Shell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陈小芳</cp:lastModifiedBy>
  <cp:lastPrinted>2019-12-23T02:36:31Z</cp:lastPrinted>
  <dcterms:created xsi:type="dcterms:W3CDTF">2015-05-06T03:29:00Z</dcterms:created>
  <dcterms:modified xsi:type="dcterms:W3CDTF">2019-12-24T09:48:32Z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