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icezhao/Desktop/环保马拉松学生付款/"/>
    </mc:Choice>
  </mc:AlternateContent>
  <xr:revisionPtr revIDLastSave="0" documentId="13_ncr:1_{8E9BA229-A494-A14B-A3B7-6C9B5A07ED1A}" xr6:coauthVersionLast="45" xr6:coauthVersionMax="45" xr10:uidLastSave="{00000000-0000-0000-0000-000000000000}"/>
  <bookViews>
    <workbookView xWindow="12020" yWindow="460" windowWidth="16540" windowHeight="160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" i="1" l="1"/>
  <c r="M4" i="1" s="1"/>
  <c r="K5" i="1"/>
  <c r="M5" i="1" s="1"/>
  <c r="K15" i="1"/>
  <c r="M15" i="1" s="1"/>
  <c r="K14" i="1"/>
  <c r="M14" i="1" s="1"/>
  <c r="K18" i="1"/>
  <c r="M18" i="1" s="1"/>
  <c r="K6" i="1"/>
  <c r="M6" i="1" s="1"/>
  <c r="K7" i="1"/>
  <c r="M7" i="1" s="1"/>
  <c r="K13" i="1"/>
  <c r="M13" i="1" s="1"/>
  <c r="K17" i="1"/>
  <c r="M17" i="1" s="1"/>
  <c r="K8" i="1"/>
  <c r="M8" i="1" s="1"/>
  <c r="K9" i="1"/>
  <c r="M9" i="1" s="1"/>
  <c r="K10" i="1"/>
  <c r="M10" i="1" s="1"/>
  <c r="K11" i="1"/>
  <c r="M11" i="1" s="1"/>
  <c r="K19" i="1"/>
  <c r="M19" i="1" s="1"/>
  <c r="K16" i="1"/>
  <c r="M16" i="1" s="1"/>
  <c r="K12" i="1"/>
  <c r="M12" i="1" s="1"/>
  <c r="K3" i="1"/>
  <c r="M3" i="1" s="1"/>
  <c r="K21" i="1" l="1"/>
  <c r="M21" i="1" s="1"/>
</calcChain>
</file>

<file path=xl/sharedStrings.xml><?xml version="1.0" encoding="utf-8"?>
<sst xmlns="http://schemas.openxmlformats.org/spreadsheetml/2006/main" count="48" uniqueCount="46">
  <si>
    <t>车队名称</t>
  </si>
  <si>
    <t>吴益忠</t>
  </si>
  <si>
    <t>阮宝锋</t>
  </si>
  <si>
    <t>李超</t>
  </si>
  <si>
    <t>李奎</t>
  </si>
  <si>
    <t>赵梓彤</t>
  </si>
  <si>
    <t>No.</t>
  </si>
  <si>
    <t>北京交通大学绿动之心节能车队一队</t>
    <phoneticPr fontId="3" type="noConversion"/>
  </si>
  <si>
    <t>同济大学志远车队</t>
    <phoneticPr fontId="3" type="noConversion"/>
  </si>
  <si>
    <t>天津科技大学碧海蓝天车队</t>
    <phoneticPr fontId="3" type="noConversion"/>
  </si>
  <si>
    <t>湖北文理学院追梦车队</t>
    <phoneticPr fontId="3" type="noConversion"/>
  </si>
  <si>
    <t>西北农林科技大学麦芒车队</t>
    <phoneticPr fontId="3" type="noConversion"/>
  </si>
  <si>
    <t>重庆交通大学骁鹰车队</t>
    <phoneticPr fontId="3" type="noConversion"/>
  </si>
  <si>
    <t>天津大学天之道车队</t>
    <phoneticPr fontId="3" type="noConversion"/>
  </si>
  <si>
    <t>合肥工业大学越影节能车队</t>
    <phoneticPr fontId="3" type="noConversion"/>
  </si>
  <si>
    <t>太原科技大学万里车队</t>
    <phoneticPr fontId="3" type="noConversion"/>
  </si>
  <si>
    <t>屈伟平</t>
    <phoneticPr fontId="3" type="noConversion"/>
  </si>
  <si>
    <t>On-track</t>
    <phoneticPr fontId="3" type="noConversion"/>
  </si>
  <si>
    <t>Off-track</t>
    <phoneticPr fontId="3" type="noConversion"/>
  </si>
  <si>
    <t>Seed Fund</t>
    <phoneticPr fontId="3" type="noConversion"/>
  </si>
  <si>
    <r>
      <rPr>
        <sz val="11"/>
        <color theme="1"/>
        <rFont val="宋体"/>
        <family val="3"/>
        <charset val="134"/>
      </rPr>
      <t>电</t>
    </r>
    <r>
      <rPr>
        <sz val="11"/>
        <color theme="1"/>
        <rFont val="Futura Medium"/>
      </rPr>
      <t>+</t>
    </r>
    <r>
      <rPr>
        <sz val="11"/>
        <color theme="1"/>
        <rFont val="宋体"/>
        <family val="3"/>
        <charset val="134"/>
      </rPr>
      <t>油</t>
    </r>
    <phoneticPr fontId="3" type="noConversion"/>
  </si>
  <si>
    <t>Pro + UC</t>
    <phoneticPr fontId="3" type="noConversion"/>
  </si>
  <si>
    <t>Total</t>
    <phoneticPr fontId="3" type="noConversion"/>
  </si>
  <si>
    <t>Ex Rate</t>
    <phoneticPr fontId="3" type="noConversion"/>
  </si>
  <si>
    <t>北京理工大学翼昇I队</t>
    <phoneticPr fontId="3" type="noConversion"/>
  </si>
  <si>
    <t>郭荣祯</t>
    <phoneticPr fontId="3" type="noConversion"/>
  </si>
  <si>
    <t>梁德湾</t>
    <phoneticPr fontId="3" type="noConversion"/>
  </si>
  <si>
    <t>杨森淼</t>
    <phoneticPr fontId="3" type="noConversion"/>
  </si>
  <si>
    <t>天津职业技术师范大学滨海号车队</t>
    <phoneticPr fontId="3" type="noConversion"/>
  </si>
  <si>
    <t>郑涵文</t>
    <phoneticPr fontId="3" type="noConversion"/>
  </si>
  <si>
    <t>杨青霞</t>
    <phoneticPr fontId="3" type="noConversion"/>
  </si>
  <si>
    <t>西华大学节能车队</t>
    <phoneticPr fontId="3" type="noConversion"/>
  </si>
  <si>
    <t>华南理工大学广州学院华汽电动车队</t>
    <phoneticPr fontId="3" type="noConversion"/>
  </si>
  <si>
    <t>王新建</t>
  </si>
  <si>
    <t>张东祥</t>
    <phoneticPr fontId="3" type="noConversion"/>
  </si>
  <si>
    <t>王达</t>
    <phoneticPr fontId="3" type="noConversion"/>
  </si>
  <si>
    <t>合同签署人</t>
    <phoneticPr fontId="3" type="noConversion"/>
  </si>
  <si>
    <t>温州大学瓯江学院瓯江之星车队</t>
    <phoneticPr fontId="3" type="noConversion"/>
  </si>
  <si>
    <t>吉林大学肯赛车队</t>
    <phoneticPr fontId="3" type="noConversion"/>
  </si>
  <si>
    <t>泉州职业技术大学电动车队</t>
    <phoneticPr fontId="3" type="noConversion"/>
  </si>
  <si>
    <t>李昆</t>
    <phoneticPr fontId="3" type="noConversion"/>
  </si>
  <si>
    <t>美金金额</t>
    <phoneticPr fontId="3" type="noConversion"/>
  </si>
  <si>
    <t>获奖人民币</t>
    <phoneticPr fontId="3" type="noConversion"/>
  </si>
  <si>
    <t>上海工程技术大学龙腾&amp;虎跃车队</t>
    <phoneticPr fontId="3" type="noConversion"/>
  </si>
  <si>
    <t>任奕达</t>
    <phoneticPr fontId="3" type="noConversion"/>
  </si>
  <si>
    <t>沈翔翔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</si>
</sst>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* #,##0.00_ ;_ * \-#,##0.00_ ;_ * &quot;-&quot;??_ ;_ @_ "/>
    <numFmt numFmtId="177" formatCode="_ * #,##0_ ;_ * \-#,##0_ ;_ * &quot;-&quot;??_ ;_ @_ "/>
  </numFmts>
  <fonts count="12">
    <font>
      <sz val="11"/>
      <color theme="1"/>
      <name val="等线"/>
      <family val="2"/>
      <scheme val="minor"/>
    </font>
    <font>
      <sz val="11"/>
      <color theme="1"/>
      <name val="Futura Medium"/>
    </font>
    <font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Futura Medium"/>
    </font>
    <font>
      <sz val="11"/>
      <color theme="1"/>
      <name val="Futura Medium"/>
      <family val="3"/>
      <charset val="134"/>
    </font>
    <font>
      <sz val="11"/>
      <color theme="1"/>
      <name val="Microsoft YaHei"/>
      <family val="2"/>
      <charset val="134"/>
    </font>
    <font>
      <sz val="11"/>
      <color theme="1"/>
      <name val="等线"/>
      <family val="2"/>
      <scheme val="minor"/>
    </font>
    <font>
      <sz val="11"/>
      <color theme="1"/>
      <name val="微软雅黑 Light"/>
      <family val="2"/>
      <charset val="134"/>
    </font>
    <font>
      <b/>
      <sz val="12"/>
      <color theme="1"/>
      <name val="Futura Medium"/>
      <family val="1"/>
    </font>
    <font>
      <b/>
      <sz val="12"/>
      <color theme="1"/>
      <name val="微软雅黑 Light"/>
      <family val="1"/>
      <charset val="134"/>
    </font>
    <font>
      <b/>
      <sz val="12"/>
      <color theme="1"/>
      <name val="SimSun"/>
      <family val="1"/>
      <charset val="13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76" fontId="7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1" fillId="0" borderId="0" xfId="0" applyFont="1" applyFill="1" applyAlignment="1"/>
    <xf numFmtId="0" fontId="1" fillId="2" borderId="0" xfId="0" applyFont="1" applyFill="1" applyAlignment="1"/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5" fillId="0" borderId="0" xfId="0" applyFont="1" applyFill="1" applyAlignment="1"/>
    <xf numFmtId="0" fontId="1" fillId="0" borderId="0" xfId="0" applyFont="1" applyFill="1" applyAlignment="1">
      <alignment horizontal="left"/>
    </xf>
    <xf numFmtId="177" fontId="1" fillId="0" borderId="0" xfId="1" applyNumberFormat="1" applyFont="1" applyAlignment="1"/>
    <xf numFmtId="177" fontId="1" fillId="0" borderId="1" xfId="1" applyNumberFormat="1" applyFont="1" applyFill="1" applyBorder="1" applyAlignment="1"/>
    <xf numFmtId="0" fontId="1" fillId="0" borderId="2" xfId="0" applyFont="1" applyFill="1" applyBorder="1" applyAlignment="1"/>
    <xf numFmtId="177" fontId="1" fillId="0" borderId="2" xfId="1" applyNumberFormat="1" applyFont="1" applyFill="1" applyBorder="1" applyAlignment="1"/>
    <xf numFmtId="0" fontId="1" fillId="0" borderId="6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177" fontId="1" fillId="0" borderId="7" xfId="1" applyNumberFormat="1" applyFont="1" applyFill="1" applyBorder="1" applyAlignment="1"/>
    <xf numFmtId="0" fontId="8" fillId="0" borderId="1" xfId="0" applyFont="1" applyFill="1" applyBorder="1" applyAlignment="1"/>
    <xf numFmtId="0" fontId="8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/>
    <xf numFmtId="0" fontId="8" fillId="0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0" borderId="5" xfId="0" applyFont="1" applyBorder="1" applyAlignment="1"/>
    <xf numFmtId="0" fontId="9" fillId="0" borderId="4" xfId="0" applyFont="1" applyBorder="1" applyAlignment="1"/>
    <xf numFmtId="177" fontId="11" fillId="0" borderId="4" xfId="1" applyNumberFormat="1" applyFont="1" applyBorder="1" applyAlignment="1">
      <alignment horizontal="center"/>
    </xf>
    <xf numFmtId="0" fontId="9" fillId="0" borderId="0" xfId="0" applyFont="1" applyAlignment="1"/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"/>
  <sheetViews>
    <sheetView tabSelected="1" workbookViewId="0">
      <selection activeCell="C17" sqref="C17"/>
    </sheetView>
  </sheetViews>
  <sheetFormatPr baseColWidth="10" defaultColWidth="8.6640625" defaultRowHeight="15"/>
  <cols>
    <col min="1" max="1" width="5.5" style="2" customWidth="1"/>
    <col min="2" max="2" width="31.6640625" style="1" customWidth="1"/>
    <col min="3" max="3" width="13.6640625" style="1" customWidth="1"/>
    <col min="4" max="4" width="2.6640625" style="1" customWidth="1"/>
    <col min="5" max="5" width="8.83203125" style="1" customWidth="1"/>
    <col min="6" max="6" width="7" style="1" customWidth="1"/>
    <col min="7" max="7" width="8.6640625" style="1" customWidth="1"/>
    <col min="8" max="8" width="2.5" style="1" customWidth="1"/>
    <col min="9" max="9" width="9" style="1" customWidth="1"/>
    <col min="10" max="10" width="4.6640625" style="1" customWidth="1"/>
    <col min="11" max="11" width="8.6640625" style="1" customWidth="1"/>
    <col min="12" max="12" width="8.1640625" style="1" customWidth="1"/>
    <col min="13" max="13" width="15.83203125" style="11" customWidth="1"/>
    <col min="14" max="14" width="8.6640625" style="1"/>
    <col min="15" max="15" width="29" style="1" customWidth="1"/>
    <col min="16" max="16" width="8.6640625" style="1"/>
    <col min="17" max="17" width="20.33203125" style="1" customWidth="1"/>
    <col min="18" max="16384" width="8.6640625" style="1"/>
  </cols>
  <sheetData>
    <row r="1" spans="1:17" ht="16" thickBot="1"/>
    <row r="2" spans="1:17" s="33" customFormat="1" ht="25" customHeight="1">
      <c r="A2" s="28" t="s">
        <v>6</v>
      </c>
      <c r="B2" s="29" t="s">
        <v>0</v>
      </c>
      <c r="C2" s="29" t="s">
        <v>36</v>
      </c>
      <c r="D2" s="30"/>
      <c r="E2" s="30" t="s">
        <v>17</v>
      </c>
      <c r="F2" s="30"/>
      <c r="G2" s="30" t="s">
        <v>18</v>
      </c>
      <c r="H2" s="30"/>
      <c r="I2" s="30" t="s">
        <v>19</v>
      </c>
      <c r="J2" s="30"/>
      <c r="K2" s="31" t="s">
        <v>41</v>
      </c>
      <c r="L2" s="31" t="s">
        <v>23</v>
      </c>
      <c r="M2" s="32" t="s">
        <v>42</v>
      </c>
    </row>
    <row r="3" spans="1:17" s="4" customFormat="1" ht="26" customHeight="1">
      <c r="A3" s="15">
        <v>1</v>
      </c>
      <c r="B3" s="22" t="s">
        <v>24</v>
      </c>
      <c r="C3" s="23" t="s">
        <v>1</v>
      </c>
      <c r="D3" s="16"/>
      <c r="E3" s="17"/>
      <c r="F3" s="16">
        <v>2000</v>
      </c>
      <c r="G3" s="16"/>
      <c r="H3" s="16"/>
      <c r="I3" s="16">
        <v>1500</v>
      </c>
      <c r="J3" s="16"/>
      <c r="K3" s="8">
        <f t="shared" ref="K3:K19" si="0">SUM(F3,G3,I3)</f>
        <v>3500</v>
      </c>
      <c r="L3" s="8"/>
      <c r="M3" s="12">
        <f>K3*L23</f>
        <v>24850</v>
      </c>
    </row>
    <row r="4" spans="1:17" s="4" customFormat="1" ht="26" customHeight="1">
      <c r="A4" s="15">
        <v>2</v>
      </c>
      <c r="B4" s="22" t="s">
        <v>37</v>
      </c>
      <c r="C4" s="23" t="s">
        <v>40</v>
      </c>
      <c r="D4" s="16"/>
      <c r="E4" s="16"/>
      <c r="F4" s="16"/>
      <c r="G4" s="16">
        <v>1500</v>
      </c>
      <c r="H4" s="16"/>
      <c r="I4" s="16">
        <v>1500</v>
      </c>
      <c r="J4" s="16"/>
      <c r="K4" s="8">
        <f t="shared" si="0"/>
        <v>3000</v>
      </c>
      <c r="L4" s="8"/>
      <c r="M4" s="12">
        <f>K4*L23</f>
        <v>21300</v>
      </c>
    </row>
    <row r="5" spans="1:17" s="4" customFormat="1" ht="26" customHeight="1">
      <c r="A5" s="15">
        <v>3</v>
      </c>
      <c r="B5" s="22" t="s">
        <v>7</v>
      </c>
      <c r="C5" s="23" t="s">
        <v>2</v>
      </c>
      <c r="D5" s="16"/>
      <c r="E5" s="18" t="s">
        <v>20</v>
      </c>
      <c r="F5" s="16">
        <v>1500</v>
      </c>
      <c r="G5" s="16"/>
      <c r="H5" s="16"/>
      <c r="I5" s="16">
        <v>3000</v>
      </c>
      <c r="J5" s="16"/>
      <c r="K5" s="8">
        <f t="shared" si="0"/>
        <v>4500</v>
      </c>
      <c r="L5" s="8"/>
      <c r="M5" s="12">
        <f>K5*L23</f>
        <v>31950</v>
      </c>
    </row>
    <row r="6" spans="1:17" s="4" customFormat="1" ht="26" customHeight="1">
      <c r="A6" s="15">
        <v>4</v>
      </c>
      <c r="B6" s="22" t="s">
        <v>10</v>
      </c>
      <c r="C6" s="23" t="s">
        <v>26</v>
      </c>
      <c r="D6" s="16"/>
      <c r="E6" s="16"/>
      <c r="F6" s="16"/>
      <c r="G6" s="16"/>
      <c r="H6" s="16"/>
      <c r="I6" s="16">
        <v>800</v>
      </c>
      <c r="J6" s="16"/>
      <c r="K6" s="8">
        <f t="shared" si="0"/>
        <v>800</v>
      </c>
      <c r="L6" s="8"/>
      <c r="M6" s="12">
        <f>K6*L23</f>
        <v>5680</v>
      </c>
    </row>
    <row r="7" spans="1:17" s="4" customFormat="1" ht="26" customHeight="1">
      <c r="A7" s="15">
        <v>5</v>
      </c>
      <c r="B7" s="22" t="s">
        <v>11</v>
      </c>
      <c r="C7" s="23" t="s">
        <v>5</v>
      </c>
      <c r="D7" s="16"/>
      <c r="E7" s="18" t="s">
        <v>20</v>
      </c>
      <c r="F7" s="16"/>
      <c r="G7" s="16">
        <v>1500</v>
      </c>
      <c r="H7" s="16"/>
      <c r="I7" s="16">
        <v>1600</v>
      </c>
      <c r="J7" s="16"/>
      <c r="K7" s="8">
        <f t="shared" si="0"/>
        <v>3100</v>
      </c>
      <c r="L7" s="8"/>
      <c r="M7" s="12">
        <f>K7*L23</f>
        <v>22010</v>
      </c>
    </row>
    <row r="8" spans="1:17" s="4" customFormat="1" ht="26" customHeight="1">
      <c r="A8" s="15">
        <v>6</v>
      </c>
      <c r="B8" s="22" t="s">
        <v>28</v>
      </c>
      <c r="C8" s="23" t="s">
        <v>33</v>
      </c>
      <c r="D8" s="16"/>
      <c r="E8" s="16"/>
      <c r="F8" s="16">
        <v>1500</v>
      </c>
      <c r="G8" s="16">
        <v>1500</v>
      </c>
      <c r="H8" s="16"/>
      <c r="I8" s="16">
        <v>1500</v>
      </c>
      <c r="J8" s="16"/>
      <c r="K8" s="8">
        <f t="shared" si="0"/>
        <v>4500</v>
      </c>
      <c r="L8" s="8"/>
      <c r="M8" s="12">
        <f>K8*L23</f>
        <v>31950</v>
      </c>
      <c r="N8" s="10"/>
      <c r="P8" s="6"/>
      <c r="Q8" s="7"/>
    </row>
    <row r="9" spans="1:17" s="4" customFormat="1" ht="26" customHeight="1">
      <c r="A9" s="15">
        <v>7</v>
      </c>
      <c r="B9" s="22" t="s">
        <v>13</v>
      </c>
      <c r="C9" s="23" t="s">
        <v>44</v>
      </c>
      <c r="D9" s="16"/>
      <c r="E9" s="16"/>
      <c r="F9" s="16"/>
      <c r="G9" s="16"/>
      <c r="H9" s="16"/>
      <c r="I9" s="16">
        <v>800</v>
      </c>
      <c r="J9" s="16"/>
      <c r="K9" s="8">
        <f t="shared" si="0"/>
        <v>800</v>
      </c>
      <c r="L9" s="8"/>
      <c r="M9" s="12">
        <f>K9*L23</f>
        <v>5680</v>
      </c>
    </row>
    <row r="10" spans="1:17" s="4" customFormat="1" ht="26" customHeight="1">
      <c r="A10" s="15">
        <v>8</v>
      </c>
      <c r="B10" s="22" t="s">
        <v>14</v>
      </c>
      <c r="C10" s="23" t="s">
        <v>29</v>
      </c>
      <c r="D10" s="16"/>
      <c r="E10" s="16"/>
      <c r="F10" s="16"/>
      <c r="G10" s="16"/>
      <c r="H10" s="16"/>
      <c r="I10" s="16">
        <v>1500</v>
      </c>
      <c r="J10" s="16"/>
      <c r="K10" s="8">
        <f t="shared" si="0"/>
        <v>1500</v>
      </c>
      <c r="L10" s="8"/>
      <c r="M10" s="12">
        <f>K10*L23</f>
        <v>10650</v>
      </c>
    </row>
    <row r="11" spans="1:17" s="4" customFormat="1" ht="26" customHeight="1">
      <c r="A11" s="15">
        <v>9</v>
      </c>
      <c r="B11" s="22" t="s">
        <v>15</v>
      </c>
      <c r="C11" s="23" t="s">
        <v>25</v>
      </c>
      <c r="D11" s="16"/>
      <c r="E11" s="16"/>
      <c r="F11" s="16"/>
      <c r="G11" s="16"/>
      <c r="H11" s="16"/>
      <c r="I11" s="16">
        <v>1500</v>
      </c>
      <c r="J11" s="16"/>
      <c r="K11" s="8">
        <f t="shared" si="0"/>
        <v>1500</v>
      </c>
      <c r="L11" s="8"/>
      <c r="M11" s="12">
        <f>K11*L23</f>
        <v>10650</v>
      </c>
    </row>
    <row r="12" spans="1:17" s="4" customFormat="1" ht="26" customHeight="1">
      <c r="A12" s="15">
        <v>10</v>
      </c>
      <c r="B12" s="22" t="s">
        <v>32</v>
      </c>
      <c r="C12" s="23" t="s">
        <v>16</v>
      </c>
      <c r="D12" s="16"/>
      <c r="E12" s="16"/>
      <c r="F12" s="16">
        <v>3000</v>
      </c>
      <c r="G12" s="16">
        <v>1500</v>
      </c>
      <c r="H12" s="16"/>
      <c r="I12" s="16">
        <v>1500</v>
      </c>
      <c r="J12" s="16"/>
      <c r="K12" s="8">
        <f t="shared" si="0"/>
        <v>6000</v>
      </c>
      <c r="L12" s="8"/>
      <c r="M12" s="12">
        <f>K12*L23</f>
        <v>42600</v>
      </c>
    </row>
    <row r="13" spans="1:17" s="4" customFormat="1" ht="26" customHeight="1" thickBot="1">
      <c r="A13" s="15">
        <v>11</v>
      </c>
      <c r="B13" s="24" t="s">
        <v>38</v>
      </c>
      <c r="C13" s="25" t="s">
        <v>35</v>
      </c>
      <c r="D13" s="20"/>
      <c r="E13" s="20"/>
      <c r="F13" s="20">
        <v>2000</v>
      </c>
      <c r="G13" s="20">
        <v>1500</v>
      </c>
      <c r="H13" s="20"/>
      <c r="I13" s="20">
        <v>1500</v>
      </c>
      <c r="J13" s="20"/>
      <c r="K13" s="19">
        <f t="shared" si="0"/>
        <v>5000</v>
      </c>
      <c r="L13" s="19"/>
      <c r="M13" s="21">
        <f>K13*L23</f>
        <v>35500</v>
      </c>
    </row>
    <row r="14" spans="1:17" s="4" customFormat="1" ht="26" customHeight="1">
      <c r="A14" s="15">
        <v>12</v>
      </c>
      <c r="B14" s="26" t="s">
        <v>43</v>
      </c>
      <c r="C14" s="27" t="s">
        <v>3</v>
      </c>
      <c r="E14" s="9" t="s">
        <v>20</v>
      </c>
      <c r="I14" s="4">
        <v>3000</v>
      </c>
      <c r="K14" s="13">
        <f t="shared" si="0"/>
        <v>3000</v>
      </c>
      <c r="L14" s="13"/>
      <c r="M14" s="14">
        <f>K14*L23</f>
        <v>21300</v>
      </c>
    </row>
    <row r="15" spans="1:17" s="4" customFormat="1" ht="26" customHeight="1">
      <c r="A15" s="15">
        <v>13</v>
      </c>
      <c r="B15" s="22" t="s">
        <v>39</v>
      </c>
      <c r="C15" s="23" t="s">
        <v>34</v>
      </c>
      <c r="I15" s="4">
        <v>1500</v>
      </c>
      <c r="K15" s="8">
        <f t="shared" si="0"/>
        <v>1500</v>
      </c>
      <c r="L15" s="8"/>
      <c r="M15" s="12">
        <f>K15*L23</f>
        <v>10650</v>
      </c>
    </row>
    <row r="16" spans="1:17" s="4" customFormat="1" ht="26" customHeight="1">
      <c r="A16" s="15">
        <v>14</v>
      </c>
      <c r="B16" s="22" t="s">
        <v>8</v>
      </c>
      <c r="C16" s="23" t="s">
        <v>45</v>
      </c>
      <c r="E16" s="4" t="s">
        <v>21</v>
      </c>
      <c r="F16" s="4">
        <v>6000</v>
      </c>
      <c r="G16" s="4">
        <v>2500</v>
      </c>
      <c r="I16" s="4">
        <v>3000</v>
      </c>
      <c r="K16" s="8">
        <f t="shared" si="0"/>
        <v>11500</v>
      </c>
      <c r="L16" s="8"/>
      <c r="M16" s="12">
        <f>K16*L23</f>
        <v>81650</v>
      </c>
    </row>
    <row r="17" spans="1:13" s="4" customFormat="1" ht="26" customHeight="1">
      <c r="A17" s="15">
        <v>15</v>
      </c>
      <c r="B17" s="22" t="s">
        <v>12</v>
      </c>
      <c r="C17" s="23" t="s">
        <v>27</v>
      </c>
      <c r="I17" s="4">
        <v>1500</v>
      </c>
      <c r="K17" s="8">
        <f t="shared" si="0"/>
        <v>1500</v>
      </c>
      <c r="L17" s="8"/>
      <c r="M17" s="12">
        <f>K17*L23</f>
        <v>10650</v>
      </c>
    </row>
    <row r="18" spans="1:13" s="4" customFormat="1" ht="26" customHeight="1">
      <c r="A18" s="15">
        <v>16</v>
      </c>
      <c r="B18" s="22" t="s">
        <v>9</v>
      </c>
      <c r="C18" s="23" t="s">
        <v>4</v>
      </c>
      <c r="I18" s="4">
        <v>1500</v>
      </c>
      <c r="K18" s="8">
        <f t="shared" si="0"/>
        <v>1500</v>
      </c>
      <c r="L18" s="8"/>
      <c r="M18" s="12">
        <f>K18*L23</f>
        <v>10650</v>
      </c>
    </row>
    <row r="19" spans="1:13" s="4" customFormat="1" ht="26" customHeight="1">
      <c r="A19" s="15">
        <v>17</v>
      </c>
      <c r="B19" s="22" t="s">
        <v>31</v>
      </c>
      <c r="C19" s="23" t="s">
        <v>30</v>
      </c>
      <c r="I19" s="4">
        <v>1500</v>
      </c>
      <c r="K19" s="8">
        <f t="shared" si="0"/>
        <v>1500</v>
      </c>
      <c r="L19" s="8"/>
      <c r="M19" s="12">
        <f>K19*L23</f>
        <v>10650</v>
      </c>
    </row>
    <row r="21" spans="1:13">
      <c r="J21" s="3" t="s">
        <v>22</v>
      </c>
      <c r="K21" s="1">
        <f>SUM(K3:K20)</f>
        <v>54700</v>
      </c>
      <c r="M21" s="11">
        <f>K21*L23</f>
        <v>388370</v>
      </c>
    </row>
    <row r="23" spans="1:13">
      <c r="L23" s="5">
        <v>7.1</v>
      </c>
    </row>
    <row r="28" spans="1:13">
      <c r="C28" s="4"/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Sheng, Bingying SCHINA-DIC/5A</dc:creator>
  <cp:lastModifiedBy>Microsoft Office 用户</cp:lastModifiedBy>
  <dcterms:created xsi:type="dcterms:W3CDTF">2019-08-08T01:24:38Z</dcterms:created>
  <dcterms:modified xsi:type="dcterms:W3CDTF">2020-04-02T06:38:17Z</dcterms:modified>
</cp:coreProperties>
</file>