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Lenovo\Desktop\员工大会12月7或17号\三方成本\"/>
    </mc:Choice>
  </mc:AlternateContent>
  <xr:revisionPtr revIDLastSave="0" documentId="13_ncr:1_{253E73E6-81CC-4260-8228-46D1018B0C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Sheet1!$G$61:$G$97</definedName>
    <definedName name="_xlnm.Print_Area" localSheetId="0">Sheet1!$A$2:$H$97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93" i="1" s="1"/>
  <c r="G75" i="1"/>
  <c r="G74" i="1"/>
  <c r="G73" i="1"/>
  <c r="G72" i="1"/>
  <c r="G69" i="1"/>
  <c r="G68" i="1"/>
  <c r="G67" i="1"/>
  <c r="H66" i="1"/>
  <c r="G66" i="1"/>
  <c r="H65" i="1"/>
  <c r="G65" i="1"/>
  <c r="H64" i="1"/>
  <c r="G64" i="1"/>
  <c r="G63" i="1"/>
  <c r="G70" i="1" s="1"/>
  <c r="H62" i="1"/>
  <c r="H70" i="1" s="1"/>
  <c r="G61" i="1"/>
  <c r="H58" i="1"/>
  <c r="G57" i="1"/>
  <c r="H56" i="1"/>
  <c r="H59" i="1" s="1"/>
  <c r="G56" i="1"/>
  <c r="G59" i="1" s="1"/>
  <c r="H55" i="1"/>
  <c r="G55" i="1"/>
  <c r="H52" i="1"/>
  <c r="H51" i="1"/>
  <c r="G51" i="1"/>
  <c r="H50" i="1"/>
  <c r="G50" i="1"/>
  <c r="H49" i="1"/>
  <c r="G49" i="1"/>
  <c r="H48" i="1"/>
  <c r="G48" i="1"/>
  <c r="H47" i="1"/>
  <c r="G47" i="1"/>
  <c r="H46" i="1"/>
  <c r="H53" i="1" s="1"/>
  <c r="G46" i="1"/>
  <c r="H45" i="1"/>
  <c r="G45" i="1"/>
  <c r="G53" i="1" s="1"/>
  <c r="H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H43" i="1" s="1"/>
  <c r="G35" i="1"/>
  <c r="G43" i="1" s="1"/>
  <c r="H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H33" i="1" s="1"/>
  <c r="G24" i="1"/>
  <c r="G33" i="1" s="1"/>
  <c r="H22" i="1"/>
  <c r="H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22" i="1" s="1"/>
  <c r="G10" i="1"/>
  <c r="H9" i="1"/>
  <c r="G9" i="1"/>
  <c r="G11" i="1" s="1"/>
  <c r="H8" i="1"/>
  <c r="H11" i="1" s="1"/>
  <c r="G7" i="1"/>
  <c r="H6" i="1"/>
  <c r="G5" i="1"/>
  <c r="H94" i="1" l="1"/>
  <c r="G94" i="1"/>
  <c r="G95" i="1" s="1"/>
  <c r="H96" i="1" l="1"/>
  <c r="H95" i="1"/>
</calcChain>
</file>

<file path=xl/sharedStrings.xml><?xml version="1.0" encoding="utf-8"?>
<sst xmlns="http://schemas.openxmlformats.org/spreadsheetml/2006/main" count="223" uniqueCount="109">
  <si>
    <t>大 众 活 动</t>
  </si>
  <si>
    <t>序号</t>
  </si>
  <si>
    <t>项目</t>
  </si>
  <si>
    <t>备注</t>
  </si>
  <si>
    <t>数量</t>
  </si>
  <si>
    <t>单位</t>
  </si>
  <si>
    <t>单价</t>
  </si>
  <si>
    <t>总价</t>
  </si>
  <si>
    <t>现价</t>
  </si>
  <si>
    <t xml:space="preserve"> 制作物：</t>
  </si>
  <si>
    <t>原单</t>
  </si>
  <si>
    <t>外场</t>
  </si>
  <si>
    <t>拍照背板</t>
  </si>
  <si>
    <t>10m*2.8m行架UV刀刮布两侧黑色烤漆板收边已做</t>
  </si>
  <si>
    <t>m2</t>
  </si>
  <si>
    <t>接待背板</t>
  </si>
  <si>
    <t>12m*2.8m行架UV刀刮布两侧黑色烤漆板收边已做</t>
  </si>
  <si>
    <t>接待台</t>
  </si>
  <si>
    <t>木制烤漆加灯带</t>
  </si>
  <si>
    <t>m</t>
  </si>
  <si>
    <t>1米栏</t>
  </si>
  <si>
    <t>个</t>
  </si>
  <si>
    <t>途锐车台</t>
  </si>
  <si>
    <t>地台基层</t>
  </si>
  <si>
    <t>10cm高，40地台板基层4.8M*3.5m加一层18厘</t>
  </si>
  <si>
    <t>地台面层</t>
  </si>
  <si>
    <t>三聚氰胺板</t>
  </si>
  <si>
    <t>地台面层地贴</t>
  </si>
  <si>
    <t>车贴喷绘画面</t>
  </si>
  <si>
    <t>地台收边</t>
  </si>
  <si>
    <t>拉丝不锈钢围边</t>
  </si>
  <si>
    <t>背板</t>
  </si>
  <si>
    <t>木制写真铁板加固</t>
  </si>
  <si>
    <t>背板发光灯带</t>
  </si>
  <si>
    <t>成品灯带</t>
  </si>
  <si>
    <t>立体LOGO</t>
  </si>
  <si>
    <t>定制亚克力发光</t>
  </si>
  <si>
    <t>项</t>
  </si>
  <si>
    <t>立体字</t>
  </si>
  <si>
    <t>背板上英文pvc雕刻喷漆</t>
  </si>
  <si>
    <t>说明牌</t>
  </si>
  <si>
    <t>木制烤漆后增</t>
  </si>
  <si>
    <t>ID.4X车台</t>
  </si>
  <si>
    <t>10cm高，40地台板基层加一层18厘</t>
  </si>
  <si>
    <t>地台面层黄色地贴</t>
  </si>
  <si>
    <t>背板发光字</t>
  </si>
  <si>
    <t>定制发光</t>
  </si>
  <si>
    <t>背板黄色车贴贴</t>
  </si>
  <si>
    <t>黄色亚克力覆黄色车贴</t>
  </si>
  <si>
    <t>e-tnon车台</t>
  </si>
  <si>
    <t>发光立体字</t>
  </si>
  <si>
    <t>标，及电池，及英文字</t>
  </si>
  <si>
    <t>暗藏灯带</t>
  </si>
  <si>
    <t>ID.4车台,CR022</t>
  </si>
  <si>
    <t>地台面层绿色地贴</t>
  </si>
  <si>
    <t>背板绿色条贴</t>
  </si>
  <si>
    <t>展示背板区</t>
  </si>
  <si>
    <t>灯带已购买退不掉</t>
  </si>
  <si>
    <t>木制烤漆已做</t>
  </si>
  <si>
    <t>张</t>
  </si>
  <si>
    <t>拍照区背板</t>
  </si>
  <si>
    <t>行架绷刀挂布4m*3m*3个</t>
  </si>
  <si>
    <t>实际3个</t>
  </si>
  <si>
    <t>舞台区</t>
  </si>
  <si>
    <t>舞台基层</t>
  </si>
  <si>
    <t>60CM钢架地台高一层12厘已下料</t>
  </si>
  <si>
    <t>人工及损耗</t>
  </si>
  <si>
    <t>舞台面层</t>
  </si>
  <si>
    <t>黑色拉绒地毯已下料有受损</t>
  </si>
  <si>
    <t>舞台斜边</t>
  </si>
  <si>
    <t>木制裱写真已做</t>
  </si>
  <si>
    <t>舞台台阶</t>
  </si>
  <si>
    <t>木制地毯已做</t>
  </si>
  <si>
    <t>舞台斜边发光字</t>
  </si>
  <si>
    <t>木制已做</t>
  </si>
  <si>
    <t>舞台台阶灯带</t>
  </si>
  <si>
    <t>摄像台</t>
  </si>
  <si>
    <t>灯带程序控制</t>
  </si>
  <si>
    <t>其他</t>
  </si>
  <si>
    <t>货运</t>
  </si>
  <si>
    <t>河北大城到北京来回6.8米车</t>
  </si>
  <si>
    <t>车</t>
  </si>
  <si>
    <t>人员车费</t>
  </si>
  <si>
    <t>河北大城到北京来回金杯及小车及市内交通</t>
  </si>
  <si>
    <t>人员补助</t>
  </si>
  <si>
    <t>住宿及饭补搭建</t>
  </si>
  <si>
    <t>现场搭撤费</t>
  </si>
  <si>
    <t>工时</t>
  </si>
  <si>
    <t>吧桌</t>
  </si>
  <si>
    <t>吧椅</t>
  </si>
  <si>
    <t>吧桌椅租赁车费</t>
  </si>
  <si>
    <t>趟</t>
  </si>
  <si>
    <t>易拉宝</t>
  </si>
  <si>
    <t>河北大城到北京来回64.2米车</t>
  </si>
  <si>
    <t>进门LOGO墙</t>
  </si>
  <si>
    <t>可移除车贴</t>
  </si>
  <si>
    <t>PVC手举牌</t>
  </si>
  <si>
    <t>5厘PVC雕刻裱写真</t>
  </si>
  <si>
    <t>九宫格抽奖柜</t>
  </si>
  <si>
    <t>木制写真</t>
  </si>
  <si>
    <t>举报信箱</t>
  </si>
  <si>
    <t>铁制烤漆</t>
  </si>
  <si>
    <t>车头牌</t>
  </si>
  <si>
    <t>套</t>
  </si>
  <si>
    <t>耐磨黑板贴</t>
  </si>
  <si>
    <t>合计</t>
  </si>
  <si>
    <t>税金（6%）：</t>
  </si>
  <si>
    <t>优惠价</t>
  </si>
  <si>
    <t>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</si>
</sst>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￥-804]#,##0.00"/>
    <numFmt numFmtId="179" formatCode="0.00_ "/>
  </numFmts>
  <fonts count="10">
    <font>
      <sz val="11"/>
      <color theme="1"/>
      <name val="宋体"/>
      <charset val="134"/>
      <scheme val="minor"/>
    </font>
    <font>
      <sz val="9"/>
      <color theme="1"/>
      <name val="微软雅黑 Light"/>
      <family val="2"/>
      <charset val="134"/>
    </font>
    <font>
      <b/>
      <sz val="11"/>
      <name val="微软雅黑 Light"/>
      <family val="2"/>
      <charset val="134"/>
    </font>
    <font>
      <sz val="11"/>
      <color theme="1"/>
      <name val="微软雅黑 Light"/>
      <family val="2"/>
      <charset val="134"/>
    </font>
    <font>
      <b/>
      <sz val="11"/>
      <color theme="0"/>
      <name val="微软雅黑 Light"/>
      <family val="2"/>
      <charset val="134"/>
    </font>
    <font>
      <b/>
      <sz val="11"/>
      <color theme="1"/>
      <name val="微软雅黑 Light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name val="Geneva"/>
      <family val="1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8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0" fontId="1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NumberFormat="1" applyFont="1" applyFill="1" applyBorder="1" applyAlignment="1">
      <alignment vertical="center" wrapText="1"/>
    </xf>
    <xf numFmtId="176" fontId="4" fillId="3" borderId="1" xfId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wrapText="1"/>
    </xf>
    <xf numFmtId="40" fontId="4" fillId="3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76" fontId="5" fillId="4" borderId="1" xfId="1" applyFont="1" applyFill="1" applyBorder="1" applyAlignment="1">
      <alignment vertical="center" wrapText="1"/>
    </xf>
    <xf numFmtId="40" fontId="5" fillId="4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 wrapText="1"/>
    </xf>
    <xf numFmtId="176" fontId="5" fillId="2" borderId="1" xfId="1" applyFont="1" applyFill="1" applyBorder="1" applyAlignment="1">
      <alignment vertical="center" wrapText="1"/>
    </xf>
    <xf numFmtId="40" fontId="5" fillId="0" borderId="1" xfId="1" applyNumberFormat="1" applyFont="1" applyBorder="1" applyAlignment="1">
      <alignment vertical="center" wrapText="1"/>
    </xf>
    <xf numFmtId="176" fontId="5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5" fillId="5" borderId="1" xfId="1" applyFont="1" applyFill="1" applyBorder="1" applyAlignment="1">
      <alignment vertical="center" wrapText="1"/>
    </xf>
    <xf numFmtId="0" fontId="3" fillId="5" borderId="1" xfId="0" applyFont="1" applyFill="1" applyBorder="1" applyAlignment="1"/>
    <xf numFmtId="0" fontId="5" fillId="0" borderId="1" xfId="0" applyFont="1" applyBorder="1" applyAlignment="1">
      <alignment vertical="center" wrapText="1"/>
    </xf>
    <xf numFmtId="176" fontId="5" fillId="6" borderId="1" xfId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5" fillId="7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0" fontId="5" fillId="0" borderId="1" xfId="1" applyNumberFormat="1" applyFont="1" applyFill="1" applyBorder="1" applyAlignment="1">
      <alignment vertical="center" wrapText="1"/>
    </xf>
    <xf numFmtId="176" fontId="5" fillId="0" borderId="1" xfId="1" applyFont="1" applyFill="1" applyBorder="1" applyAlignment="1">
      <alignment vertical="center" wrapText="1"/>
    </xf>
    <xf numFmtId="40" fontId="5" fillId="6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0" fontId="5" fillId="0" borderId="1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vertical="center"/>
    </xf>
    <xf numFmtId="40" fontId="5" fillId="4" borderId="1" xfId="0" applyNumberFormat="1" applyFont="1" applyFill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样式 1" xfId="1" xr:uid="{00000000-0005-0000-0000-000031000000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topLeftCell="A94" zoomScale="80" zoomScaleNormal="80" workbookViewId="0">
      <selection activeCell="B11" sqref="B11"/>
    </sheetView>
  </sheetViews>
  <sheetFormatPr defaultColWidth="12" defaultRowHeight="23" customHeight="1"/>
  <cols>
    <col min="1" max="1" width="4" style="2" customWidth="1"/>
    <col min="2" max="2" width="15.1796875" style="3" customWidth="1"/>
    <col min="3" max="3" width="28.7265625" style="3" customWidth="1"/>
    <col min="4" max="4" width="9.08984375" style="3" customWidth="1"/>
    <col min="5" max="5" width="6.36328125" style="3" customWidth="1"/>
    <col min="6" max="6" width="11.453125" style="4" customWidth="1"/>
    <col min="7" max="7" width="11.54296875" style="4" bestFit="1" customWidth="1"/>
    <col min="8" max="8" width="13.1796875" style="3" bestFit="1" customWidth="1"/>
    <col min="9" max="16384" width="12" style="3"/>
  </cols>
  <sheetData>
    <row r="1" spans="1:9" ht="23" customHeight="1">
      <c r="A1" s="40" t="s">
        <v>0</v>
      </c>
      <c r="B1" s="40"/>
      <c r="C1" s="40"/>
      <c r="D1" s="40"/>
      <c r="E1" s="40"/>
      <c r="F1" s="40"/>
      <c r="G1" s="40"/>
      <c r="H1" s="5"/>
    </row>
    <row r="2" spans="1:9" ht="23" customHeight="1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</row>
    <row r="3" spans="1:9" ht="23" customHeight="1">
      <c r="A3" s="11" t="s">
        <v>9</v>
      </c>
      <c r="B3" s="11"/>
      <c r="C3" s="11"/>
      <c r="D3" s="11"/>
      <c r="E3" s="11"/>
      <c r="F3" s="11"/>
      <c r="G3" s="12" t="s">
        <v>10</v>
      </c>
      <c r="H3" s="13"/>
    </row>
    <row r="4" spans="1:9" ht="23" customHeight="1">
      <c r="A4" s="14" t="s">
        <v>11</v>
      </c>
      <c r="B4" s="14"/>
      <c r="C4" s="14"/>
      <c r="D4" s="14"/>
      <c r="E4" s="14"/>
      <c r="F4" s="14"/>
      <c r="G4" s="14"/>
      <c r="H4" s="13"/>
    </row>
    <row r="5" spans="1:9" customFormat="1" ht="33" customHeight="1">
      <c r="A5" s="15">
        <v>1</v>
      </c>
      <c r="B5" s="16" t="s">
        <v>12</v>
      </c>
      <c r="C5" s="16" t="s">
        <v>13</v>
      </c>
      <c r="D5" s="17">
        <v>28</v>
      </c>
      <c r="E5" s="18" t="s">
        <v>14</v>
      </c>
      <c r="F5" s="16">
        <v>180</v>
      </c>
      <c r="G5" s="17">
        <f>D5*F5</f>
        <v>5040</v>
      </c>
      <c r="H5" s="19"/>
    </row>
    <row r="6" spans="1:9" customFormat="1" ht="23" customHeight="1">
      <c r="A6" s="15"/>
      <c r="B6" s="16"/>
      <c r="C6" s="16"/>
      <c r="D6" s="17">
        <v>2.2400000000000002</v>
      </c>
      <c r="E6" s="18" t="s">
        <v>14</v>
      </c>
      <c r="F6" s="16">
        <v>320</v>
      </c>
      <c r="G6" s="17"/>
      <c r="H6" s="20">
        <f>D6*F6</f>
        <v>716.80000000000007</v>
      </c>
    </row>
    <row r="7" spans="1:9" customFormat="1" ht="34" customHeight="1">
      <c r="A7" s="15">
        <v>2</v>
      </c>
      <c r="B7" s="16" t="s">
        <v>15</v>
      </c>
      <c r="C7" s="16" t="s">
        <v>16</v>
      </c>
      <c r="D7" s="17">
        <v>33.6</v>
      </c>
      <c r="E7" s="18" t="s">
        <v>14</v>
      </c>
      <c r="F7" s="16">
        <v>180</v>
      </c>
      <c r="G7" s="17">
        <f>D7*F7</f>
        <v>6048</v>
      </c>
      <c r="H7" s="21"/>
    </row>
    <row r="8" spans="1:9" customFormat="1" ht="23" customHeight="1">
      <c r="A8" s="15"/>
      <c r="B8" s="16"/>
      <c r="C8" s="16"/>
      <c r="D8" s="17">
        <v>2.2400000000000002</v>
      </c>
      <c r="E8" s="18" t="s">
        <v>14</v>
      </c>
      <c r="F8" s="16">
        <v>320</v>
      </c>
      <c r="G8" s="17"/>
      <c r="H8" s="20">
        <f>D8*F8</f>
        <v>716.80000000000007</v>
      </c>
    </row>
    <row r="9" spans="1:9" customFormat="1" ht="23" customHeight="1">
      <c r="A9" s="15">
        <v>3</v>
      </c>
      <c r="B9" s="16" t="s">
        <v>17</v>
      </c>
      <c r="C9" s="16" t="s">
        <v>18</v>
      </c>
      <c r="D9" s="17">
        <v>12</v>
      </c>
      <c r="E9" s="18" t="s">
        <v>19</v>
      </c>
      <c r="F9" s="16">
        <v>1200</v>
      </c>
      <c r="G9" s="17">
        <f>D9*F9</f>
        <v>14400</v>
      </c>
      <c r="H9" s="17">
        <f t="shared" ref="H9:H21" si="0">D9*F9</f>
        <v>14400</v>
      </c>
      <c r="I9" s="35"/>
    </row>
    <row r="10" spans="1:9" customFormat="1" ht="23" customHeight="1">
      <c r="A10" s="15">
        <v>4</v>
      </c>
      <c r="B10" s="16" t="s">
        <v>20</v>
      </c>
      <c r="C10" s="16"/>
      <c r="D10" s="17">
        <v>35</v>
      </c>
      <c r="E10" s="16" t="s">
        <v>21</v>
      </c>
      <c r="F10" s="16">
        <v>30</v>
      </c>
      <c r="G10" s="17">
        <f>D10*F10</f>
        <v>1050</v>
      </c>
      <c r="H10" s="19"/>
    </row>
    <row r="11" spans="1:9" customFormat="1" ht="23" customHeight="1">
      <c r="A11" s="15"/>
      <c r="B11" s="16"/>
      <c r="C11" s="16"/>
      <c r="D11" s="17"/>
      <c r="E11" s="16"/>
      <c r="F11" s="16"/>
      <c r="G11" s="17">
        <f>SUM(G5:G10)</f>
        <v>26538</v>
      </c>
      <c r="H11" s="21">
        <f>SUM(H5:H10)</f>
        <v>15833.6</v>
      </c>
    </row>
    <row r="12" spans="1:9" s="1" customFormat="1" ht="23" customHeight="1">
      <c r="A12" s="22" t="s">
        <v>22</v>
      </c>
      <c r="B12" s="22"/>
      <c r="C12" s="22"/>
      <c r="D12" s="22"/>
      <c r="E12" s="22"/>
      <c r="F12" s="22"/>
      <c r="G12" s="22"/>
      <c r="H12" s="23"/>
    </row>
    <row r="13" spans="1:9" s="1" customFormat="1" ht="33" customHeight="1">
      <c r="A13" s="15">
        <v>1</v>
      </c>
      <c r="B13" s="18" t="s">
        <v>23</v>
      </c>
      <c r="C13" s="18" t="s">
        <v>24</v>
      </c>
      <c r="D13" s="24">
        <v>16.8</v>
      </c>
      <c r="E13" s="18" t="s">
        <v>14</v>
      </c>
      <c r="F13" s="17">
        <v>80</v>
      </c>
      <c r="G13" s="17">
        <f t="shared" ref="G13:G20" si="1">D13*F13</f>
        <v>1344</v>
      </c>
      <c r="H13" s="20">
        <f t="shared" si="0"/>
        <v>1344</v>
      </c>
    </row>
    <row r="14" spans="1:9" s="1" customFormat="1" ht="23" customHeight="1">
      <c r="A14" s="15">
        <v>2</v>
      </c>
      <c r="B14" s="18" t="s">
        <v>25</v>
      </c>
      <c r="C14" s="18" t="s">
        <v>26</v>
      </c>
      <c r="D14" s="24">
        <v>16.8</v>
      </c>
      <c r="E14" s="18" t="s">
        <v>14</v>
      </c>
      <c r="F14" s="18">
        <v>120</v>
      </c>
      <c r="G14" s="17">
        <f t="shared" si="1"/>
        <v>2016</v>
      </c>
      <c r="H14" s="20">
        <f t="shared" si="0"/>
        <v>2016</v>
      </c>
    </row>
    <row r="15" spans="1:9" s="1" customFormat="1" ht="23" customHeight="1">
      <c r="A15" s="15">
        <v>3</v>
      </c>
      <c r="B15" s="18" t="s">
        <v>27</v>
      </c>
      <c r="C15" s="18" t="s">
        <v>28</v>
      </c>
      <c r="D15" s="24">
        <v>16.8</v>
      </c>
      <c r="E15" s="18" t="s">
        <v>14</v>
      </c>
      <c r="F15" s="18">
        <v>90</v>
      </c>
      <c r="G15" s="17">
        <f t="shared" si="1"/>
        <v>1512</v>
      </c>
      <c r="H15" s="20">
        <f t="shared" si="0"/>
        <v>1512</v>
      </c>
    </row>
    <row r="16" spans="1:9" s="1" customFormat="1" ht="23" customHeight="1">
      <c r="A16" s="15">
        <v>4</v>
      </c>
      <c r="B16" s="18" t="s">
        <v>29</v>
      </c>
      <c r="C16" s="18" t="s">
        <v>30</v>
      </c>
      <c r="D16" s="18">
        <v>16.600000000000001</v>
      </c>
      <c r="E16" s="18" t="s">
        <v>19</v>
      </c>
      <c r="F16" s="18">
        <v>45</v>
      </c>
      <c r="G16" s="17">
        <f t="shared" si="1"/>
        <v>747.00000000000011</v>
      </c>
      <c r="H16" s="20">
        <f t="shared" si="0"/>
        <v>747.00000000000011</v>
      </c>
    </row>
    <row r="17" spans="1:10" s="1" customFormat="1" ht="23" customHeight="1">
      <c r="A17" s="15">
        <v>5</v>
      </c>
      <c r="B17" s="18" t="s">
        <v>31</v>
      </c>
      <c r="C17" s="18" t="s">
        <v>32</v>
      </c>
      <c r="D17" s="18">
        <v>14.4</v>
      </c>
      <c r="E17" s="18" t="s">
        <v>14</v>
      </c>
      <c r="F17" s="18">
        <v>220</v>
      </c>
      <c r="G17" s="17">
        <f t="shared" si="1"/>
        <v>3168</v>
      </c>
      <c r="H17" s="20">
        <f t="shared" si="0"/>
        <v>3168</v>
      </c>
    </row>
    <row r="18" spans="1:10" s="1" customFormat="1" ht="23" customHeight="1">
      <c r="A18" s="15">
        <v>6</v>
      </c>
      <c r="B18" s="18" t="s">
        <v>33</v>
      </c>
      <c r="C18" s="18" t="s">
        <v>34</v>
      </c>
      <c r="D18" s="18">
        <v>15.6</v>
      </c>
      <c r="E18" s="18" t="s">
        <v>19</v>
      </c>
      <c r="F18" s="18">
        <v>90</v>
      </c>
      <c r="G18" s="17">
        <f t="shared" si="1"/>
        <v>1404</v>
      </c>
      <c r="H18" s="20">
        <f t="shared" si="0"/>
        <v>1404</v>
      </c>
    </row>
    <row r="19" spans="1:10" s="1" customFormat="1" ht="23" customHeight="1">
      <c r="A19" s="15">
        <v>7</v>
      </c>
      <c r="B19" s="18" t="s">
        <v>35</v>
      </c>
      <c r="C19" s="18" t="s">
        <v>36</v>
      </c>
      <c r="D19" s="18">
        <v>1</v>
      </c>
      <c r="E19" s="18" t="s">
        <v>37</v>
      </c>
      <c r="F19" s="18">
        <v>800</v>
      </c>
      <c r="G19" s="17">
        <f t="shared" si="1"/>
        <v>800</v>
      </c>
      <c r="H19" s="20">
        <f t="shared" si="0"/>
        <v>800</v>
      </c>
    </row>
    <row r="20" spans="1:10" s="1" customFormat="1" ht="23" customHeight="1">
      <c r="A20" s="15">
        <v>8</v>
      </c>
      <c r="B20" s="18" t="s">
        <v>38</v>
      </c>
      <c r="C20" s="18" t="s">
        <v>39</v>
      </c>
      <c r="D20" s="18">
        <v>1</v>
      </c>
      <c r="E20" s="18" t="s">
        <v>37</v>
      </c>
      <c r="F20" s="18">
        <v>800</v>
      </c>
      <c r="G20" s="17">
        <f t="shared" si="1"/>
        <v>800</v>
      </c>
      <c r="H20" s="20">
        <f t="shared" si="0"/>
        <v>800</v>
      </c>
    </row>
    <row r="21" spans="1:10" s="1" customFormat="1" ht="23" customHeight="1">
      <c r="A21" s="15">
        <v>9</v>
      </c>
      <c r="B21" s="18" t="s">
        <v>40</v>
      </c>
      <c r="C21" s="18" t="s">
        <v>41</v>
      </c>
      <c r="D21" s="18">
        <v>1</v>
      </c>
      <c r="E21" s="18" t="s">
        <v>37</v>
      </c>
      <c r="F21" s="18">
        <v>400</v>
      </c>
      <c r="G21" s="17"/>
      <c r="H21" s="20">
        <f t="shared" si="0"/>
        <v>400</v>
      </c>
    </row>
    <row r="22" spans="1:10" s="1" customFormat="1" ht="23" customHeight="1">
      <c r="A22" s="15"/>
      <c r="B22" s="18"/>
      <c r="C22" s="18"/>
      <c r="D22" s="18"/>
      <c r="E22" s="18"/>
      <c r="F22" s="18"/>
      <c r="G22" s="17">
        <f>SUM(G13:G20)</f>
        <v>11791</v>
      </c>
      <c r="H22" s="20">
        <f>SUM(H13:H21)</f>
        <v>12191</v>
      </c>
    </row>
    <row r="23" spans="1:10" ht="23" customHeight="1">
      <c r="A23" s="25" t="s">
        <v>42</v>
      </c>
      <c r="B23" s="25"/>
      <c r="C23" s="25"/>
      <c r="D23" s="25"/>
      <c r="E23" s="25"/>
      <c r="F23" s="25"/>
      <c r="G23" s="25"/>
      <c r="H23" s="26"/>
    </row>
    <row r="24" spans="1:10" ht="30" customHeight="1">
      <c r="A24" s="15">
        <v>1</v>
      </c>
      <c r="B24" s="18" t="s">
        <v>23</v>
      </c>
      <c r="C24" s="18" t="s">
        <v>43</v>
      </c>
      <c r="D24" s="24">
        <v>21</v>
      </c>
      <c r="E24" s="18" t="s">
        <v>14</v>
      </c>
      <c r="F24" s="17">
        <v>80</v>
      </c>
      <c r="G24" s="17">
        <f t="shared" ref="G24:G31" si="2">D24*F24</f>
        <v>1680</v>
      </c>
      <c r="H24" s="20">
        <f t="shared" ref="H24:H32" si="3">D24*F24</f>
        <v>1680</v>
      </c>
    </row>
    <row r="25" spans="1:10" ht="23" customHeight="1">
      <c r="A25" s="15">
        <v>2</v>
      </c>
      <c r="B25" s="18" t="s">
        <v>25</v>
      </c>
      <c r="C25" s="18" t="s">
        <v>26</v>
      </c>
      <c r="D25" s="24">
        <v>21</v>
      </c>
      <c r="E25" s="18" t="s">
        <v>14</v>
      </c>
      <c r="F25" s="18">
        <v>120</v>
      </c>
      <c r="G25" s="17">
        <f t="shared" si="2"/>
        <v>2520</v>
      </c>
      <c r="H25" s="20">
        <f t="shared" si="3"/>
        <v>2520</v>
      </c>
    </row>
    <row r="26" spans="1:10" ht="33" customHeight="1">
      <c r="A26" s="15">
        <v>3</v>
      </c>
      <c r="B26" s="18" t="s">
        <v>44</v>
      </c>
      <c r="C26" s="18" t="s">
        <v>28</v>
      </c>
      <c r="D26" s="24">
        <v>1</v>
      </c>
      <c r="E26" s="18" t="s">
        <v>37</v>
      </c>
      <c r="F26" s="18">
        <v>1200</v>
      </c>
      <c r="G26" s="17">
        <f t="shared" si="2"/>
        <v>1200</v>
      </c>
      <c r="H26" s="20">
        <f t="shared" si="3"/>
        <v>1200</v>
      </c>
    </row>
    <row r="27" spans="1:10" ht="23" customHeight="1">
      <c r="A27" s="15">
        <v>4</v>
      </c>
      <c r="B27" s="18" t="s">
        <v>29</v>
      </c>
      <c r="C27" s="18" t="s">
        <v>30</v>
      </c>
      <c r="D27" s="24">
        <v>19</v>
      </c>
      <c r="E27" s="18" t="s">
        <v>19</v>
      </c>
      <c r="F27" s="18">
        <v>45</v>
      </c>
      <c r="G27" s="17">
        <f t="shared" si="2"/>
        <v>855</v>
      </c>
      <c r="H27" s="20">
        <f t="shared" si="3"/>
        <v>855</v>
      </c>
    </row>
    <row r="28" spans="1:10" ht="23" customHeight="1">
      <c r="A28" s="15">
        <v>5</v>
      </c>
      <c r="B28" s="18" t="s">
        <v>31</v>
      </c>
      <c r="C28" s="18" t="s">
        <v>32</v>
      </c>
      <c r="D28" s="24">
        <v>10.5</v>
      </c>
      <c r="E28" s="18" t="s">
        <v>14</v>
      </c>
      <c r="F28" s="18">
        <v>220</v>
      </c>
      <c r="G28" s="17">
        <f t="shared" si="2"/>
        <v>2310</v>
      </c>
      <c r="H28" s="20">
        <f t="shared" si="3"/>
        <v>2310</v>
      </c>
    </row>
    <row r="29" spans="1:10" ht="23" customHeight="1">
      <c r="A29" s="15">
        <v>6</v>
      </c>
      <c r="B29" s="18" t="s">
        <v>33</v>
      </c>
      <c r="C29" s="18" t="s">
        <v>34</v>
      </c>
      <c r="D29" s="24">
        <v>19</v>
      </c>
      <c r="E29" s="18" t="s">
        <v>19</v>
      </c>
      <c r="F29" s="18">
        <v>80</v>
      </c>
      <c r="G29" s="17">
        <f t="shared" si="2"/>
        <v>1520</v>
      </c>
      <c r="H29" s="20">
        <f t="shared" si="3"/>
        <v>1520</v>
      </c>
    </row>
    <row r="30" spans="1:10" ht="23" customHeight="1">
      <c r="A30" s="15">
        <v>7</v>
      </c>
      <c r="B30" s="18" t="s">
        <v>45</v>
      </c>
      <c r="C30" s="18" t="s">
        <v>46</v>
      </c>
      <c r="D30" s="24">
        <v>1</v>
      </c>
      <c r="E30" s="18" t="s">
        <v>37</v>
      </c>
      <c r="F30" s="18">
        <v>1200</v>
      </c>
      <c r="G30" s="17">
        <f t="shared" si="2"/>
        <v>1200</v>
      </c>
      <c r="H30" s="20">
        <f t="shared" si="3"/>
        <v>1200</v>
      </c>
      <c r="J30" s="3">
        <v>0</v>
      </c>
    </row>
    <row r="31" spans="1:10" ht="23" customHeight="1">
      <c r="A31" s="15">
        <v>8</v>
      </c>
      <c r="B31" s="18" t="s">
        <v>47</v>
      </c>
      <c r="C31" s="18" t="s">
        <v>48</v>
      </c>
      <c r="D31" s="24">
        <v>1</v>
      </c>
      <c r="E31" s="18" t="s">
        <v>37</v>
      </c>
      <c r="F31" s="18">
        <v>500</v>
      </c>
      <c r="G31" s="17">
        <f t="shared" si="2"/>
        <v>500</v>
      </c>
      <c r="H31" s="20">
        <f t="shared" si="3"/>
        <v>500</v>
      </c>
    </row>
    <row r="32" spans="1:10" ht="23" customHeight="1">
      <c r="A32" s="15">
        <v>9</v>
      </c>
      <c r="B32" s="18" t="s">
        <v>40</v>
      </c>
      <c r="C32" s="18" t="s">
        <v>41</v>
      </c>
      <c r="D32" s="18">
        <v>1</v>
      </c>
      <c r="E32" s="18" t="s">
        <v>37</v>
      </c>
      <c r="F32" s="18">
        <v>400</v>
      </c>
      <c r="G32" s="17"/>
      <c r="H32" s="20">
        <f t="shared" si="3"/>
        <v>400</v>
      </c>
    </row>
    <row r="33" spans="1:8" ht="23" customHeight="1">
      <c r="A33" s="15"/>
      <c r="B33" s="18"/>
      <c r="C33" s="18"/>
      <c r="D33" s="24"/>
      <c r="E33" s="18"/>
      <c r="F33" s="18"/>
      <c r="G33" s="17">
        <f>SUM(G24:G31)</f>
        <v>11785</v>
      </c>
      <c r="H33" s="20">
        <f>SUM(H24:H32)</f>
        <v>12185</v>
      </c>
    </row>
    <row r="34" spans="1:8" ht="23" customHeight="1">
      <c r="A34" s="27" t="s">
        <v>49</v>
      </c>
      <c r="B34" s="27"/>
      <c r="C34" s="27"/>
      <c r="D34" s="27"/>
      <c r="E34" s="27"/>
      <c r="F34" s="27"/>
      <c r="G34" s="27"/>
      <c r="H34" s="26"/>
    </row>
    <row r="35" spans="1:8" ht="23" customHeight="1">
      <c r="A35" s="15">
        <v>1</v>
      </c>
      <c r="B35" s="18" t="s">
        <v>23</v>
      </c>
      <c r="C35" s="18" t="s">
        <v>43</v>
      </c>
      <c r="D35" s="24">
        <v>21</v>
      </c>
      <c r="E35" s="18" t="s">
        <v>14</v>
      </c>
      <c r="F35" s="17">
        <v>80</v>
      </c>
      <c r="G35" s="17">
        <f t="shared" ref="G35:G41" si="4">D35*F35</f>
        <v>1680</v>
      </c>
      <c r="H35" s="20">
        <f t="shared" ref="H35:H41" si="5">D35*F35</f>
        <v>1680</v>
      </c>
    </row>
    <row r="36" spans="1:8" ht="23" customHeight="1">
      <c r="A36" s="28">
        <v>2</v>
      </c>
      <c r="B36" s="18" t="s">
        <v>25</v>
      </c>
      <c r="C36" s="18" t="s">
        <v>26</v>
      </c>
      <c r="D36" s="24">
        <v>21</v>
      </c>
      <c r="E36" s="18" t="s">
        <v>14</v>
      </c>
      <c r="F36" s="18">
        <v>120</v>
      </c>
      <c r="G36" s="17">
        <f t="shared" si="4"/>
        <v>2520</v>
      </c>
      <c r="H36" s="20">
        <f t="shared" si="5"/>
        <v>2520</v>
      </c>
    </row>
    <row r="37" spans="1:8" ht="23" customHeight="1">
      <c r="A37" s="28">
        <v>3</v>
      </c>
      <c r="B37" s="18" t="s">
        <v>27</v>
      </c>
      <c r="C37" s="18" t="s">
        <v>28</v>
      </c>
      <c r="D37" s="24">
        <v>1</v>
      </c>
      <c r="E37" s="18" t="s">
        <v>37</v>
      </c>
      <c r="F37" s="18">
        <v>800</v>
      </c>
      <c r="G37" s="17">
        <f t="shared" si="4"/>
        <v>800</v>
      </c>
      <c r="H37" s="20">
        <f t="shared" si="5"/>
        <v>800</v>
      </c>
    </row>
    <row r="38" spans="1:8" ht="23" customHeight="1">
      <c r="A38" s="28">
        <v>4</v>
      </c>
      <c r="B38" s="18" t="s">
        <v>29</v>
      </c>
      <c r="C38" s="18" t="s">
        <v>30</v>
      </c>
      <c r="D38" s="18">
        <v>19</v>
      </c>
      <c r="E38" s="18" t="s">
        <v>19</v>
      </c>
      <c r="F38" s="18">
        <v>45</v>
      </c>
      <c r="G38" s="17">
        <f t="shared" si="4"/>
        <v>855</v>
      </c>
      <c r="H38" s="20">
        <f t="shared" si="5"/>
        <v>855</v>
      </c>
    </row>
    <row r="39" spans="1:8" ht="23" customHeight="1">
      <c r="A39" s="28">
        <v>5</v>
      </c>
      <c r="B39" s="16" t="s">
        <v>31</v>
      </c>
      <c r="C39" s="18" t="s">
        <v>32</v>
      </c>
      <c r="D39" s="29">
        <v>10.5</v>
      </c>
      <c r="E39" s="18" t="s">
        <v>14</v>
      </c>
      <c r="F39" s="30">
        <v>400</v>
      </c>
      <c r="G39" s="17">
        <f t="shared" si="4"/>
        <v>4200</v>
      </c>
      <c r="H39" s="20">
        <f t="shared" si="5"/>
        <v>4200</v>
      </c>
    </row>
    <row r="40" spans="1:8" ht="23" customHeight="1">
      <c r="A40" s="28">
        <v>6</v>
      </c>
      <c r="B40" s="16" t="s">
        <v>50</v>
      </c>
      <c r="C40" s="31" t="s">
        <v>51</v>
      </c>
      <c r="D40" s="29">
        <v>1</v>
      </c>
      <c r="E40" s="31" t="s">
        <v>37</v>
      </c>
      <c r="F40" s="30">
        <v>2600</v>
      </c>
      <c r="G40" s="17">
        <f t="shared" si="4"/>
        <v>2600</v>
      </c>
      <c r="H40" s="20">
        <f t="shared" si="5"/>
        <v>2600</v>
      </c>
    </row>
    <row r="41" spans="1:8" ht="23" customHeight="1">
      <c r="A41" s="28">
        <v>7</v>
      </c>
      <c r="B41" s="16" t="s">
        <v>52</v>
      </c>
      <c r="C41" s="31"/>
      <c r="D41" s="29">
        <v>1</v>
      </c>
      <c r="E41" s="31" t="s">
        <v>37</v>
      </c>
      <c r="F41" s="30">
        <v>1500</v>
      </c>
      <c r="G41" s="17">
        <f t="shared" si="4"/>
        <v>1500</v>
      </c>
      <c r="H41" s="20">
        <f t="shared" si="5"/>
        <v>1500</v>
      </c>
    </row>
    <row r="42" spans="1:8" ht="23" customHeight="1">
      <c r="A42" s="28">
        <v>8</v>
      </c>
      <c r="B42" s="18" t="s">
        <v>40</v>
      </c>
      <c r="C42" s="18" t="s">
        <v>41</v>
      </c>
      <c r="D42" s="18">
        <v>1</v>
      </c>
      <c r="E42" s="18" t="s">
        <v>37</v>
      </c>
      <c r="F42" s="18">
        <v>400</v>
      </c>
      <c r="G42" s="17"/>
      <c r="H42" s="20">
        <f t="shared" ref="H42:H52" si="6">D42*F42</f>
        <v>400</v>
      </c>
    </row>
    <row r="43" spans="1:8" ht="23" customHeight="1">
      <c r="A43" s="28"/>
      <c r="B43" s="16"/>
      <c r="C43" s="31"/>
      <c r="D43" s="29"/>
      <c r="E43" s="31"/>
      <c r="F43" s="30"/>
      <c r="G43" s="17">
        <f>SUM(G35:G41)</f>
        <v>14155</v>
      </c>
      <c r="H43" s="20">
        <f>SUM(H35:H42)</f>
        <v>14555</v>
      </c>
    </row>
    <row r="44" spans="1:8" ht="23" customHeight="1">
      <c r="A44" s="25" t="s">
        <v>53</v>
      </c>
      <c r="B44" s="25"/>
      <c r="C44" s="25"/>
      <c r="D44" s="25"/>
      <c r="E44" s="25"/>
      <c r="F44" s="25"/>
      <c r="G44" s="32"/>
      <c r="H44" s="26"/>
    </row>
    <row r="45" spans="1:8" ht="23" customHeight="1">
      <c r="A45" s="15">
        <v>1</v>
      </c>
      <c r="B45" s="18" t="s">
        <v>23</v>
      </c>
      <c r="C45" s="18" t="s">
        <v>43</v>
      </c>
      <c r="D45" s="24">
        <v>21</v>
      </c>
      <c r="E45" s="18" t="s">
        <v>14</v>
      </c>
      <c r="F45" s="17">
        <v>80</v>
      </c>
      <c r="G45" s="17">
        <f t="shared" ref="G45:G51" si="7">D45*F45</f>
        <v>1680</v>
      </c>
      <c r="H45" s="20">
        <f t="shared" si="6"/>
        <v>1680</v>
      </c>
    </row>
    <row r="46" spans="1:8" ht="23" customHeight="1">
      <c r="A46" s="15">
        <v>2</v>
      </c>
      <c r="B46" s="18" t="s">
        <v>25</v>
      </c>
      <c r="C46" s="18" t="s">
        <v>26</v>
      </c>
      <c r="D46" s="24">
        <v>21</v>
      </c>
      <c r="E46" s="18" t="s">
        <v>14</v>
      </c>
      <c r="F46" s="18">
        <v>120</v>
      </c>
      <c r="G46" s="17">
        <f t="shared" si="7"/>
        <v>2520</v>
      </c>
      <c r="H46" s="20">
        <f t="shared" si="6"/>
        <v>2520</v>
      </c>
    </row>
    <row r="47" spans="1:8" ht="23" customHeight="1">
      <c r="A47" s="15">
        <v>3</v>
      </c>
      <c r="B47" s="18" t="s">
        <v>54</v>
      </c>
      <c r="C47" s="18" t="s">
        <v>28</v>
      </c>
      <c r="D47" s="24">
        <v>1</v>
      </c>
      <c r="E47" s="18" t="s">
        <v>37</v>
      </c>
      <c r="F47" s="18">
        <v>800</v>
      </c>
      <c r="G47" s="17">
        <f t="shared" si="7"/>
        <v>800</v>
      </c>
      <c r="H47" s="20">
        <f t="shared" si="6"/>
        <v>800</v>
      </c>
    </row>
    <row r="48" spans="1:8" ht="23" customHeight="1">
      <c r="A48" s="15">
        <v>4</v>
      </c>
      <c r="B48" s="18" t="s">
        <v>29</v>
      </c>
      <c r="C48" s="18" t="s">
        <v>30</v>
      </c>
      <c r="D48" s="24">
        <v>19</v>
      </c>
      <c r="E48" s="18" t="s">
        <v>19</v>
      </c>
      <c r="F48" s="18">
        <v>45</v>
      </c>
      <c r="G48" s="17">
        <f t="shared" si="7"/>
        <v>855</v>
      </c>
      <c r="H48" s="20">
        <f t="shared" si="6"/>
        <v>855</v>
      </c>
    </row>
    <row r="49" spans="1:8" ht="23" customHeight="1">
      <c r="A49" s="15">
        <v>5</v>
      </c>
      <c r="B49" s="18" t="s">
        <v>31</v>
      </c>
      <c r="C49" s="18" t="s">
        <v>32</v>
      </c>
      <c r="D49" s="24">
        <v>10.5</v>
      </c>
      <c r="E49" s="18" t="s">
        <v>14</v>
      </c>
      <c r="F49" s="18">
        <v>220</v>
      </c>
      <c r="G49" s="17">
        <f t="shared" si="7"/>
        <v>2310</v>
      </c>
      <c r="H49" s="20">
        <f t="shared" si="6"/>
        <v>2310</v>
      </c>
    </row>
    <row r="50" spans="1:8" ht="23" customHeight="1">
      <c r="A50" s="15">
        <v>6</v>
      </c>
      <c r="B50" s="18" t="s">
        <v>55</v>
      </c>
      <c r="C50" s="18"/>
      <c r="D50" s="24">
        <v>1</v>
      </c>
      <c r="E50" s="18" t="s">
        <v>19</v>
      </c>
      <c r="F50" s="18">
        <v>800</v>
      </c>
      <c r="G50" s="17">
        <f t="shared" si="7"/>
        <v>800</v>
      </c>
      <c r="H50" s="20">
        <f t="shared" si="6"/>
        <v>800</v>
      </c>
    </row>
    <row r="51" spans="1:8" ht="23" customHeight="1">
      <c r="A51" s="15">
        <v>7</v>
      </c>
      <c r="B51" s="18" t="s">
        <v>45</v>
      </c>
      <c r="C51" s="18"/>
      <c r="D51" s="24">
        <v>1</v>
      </c>
      <c r="E51" s="18" t="s">
        <v>37</v>
      </c>
      <c r="F51" s="18">
        <v>1500</v>
      </c>
      <c r="G51" s="17">
        <f t="shared" si="7"/>
        <v>1500</v>
      </c>
      <c r="H51" s="20">
        <f t="shared" si="6"/>
        <v>1500</v>
      </c>
    </row>
    <row r="52" spans="1:8" ht="23" customHeight="1">
      <c r="A52" s="15">
        <v>8</v>
      </c>
      <c r="B52" s="18" t="s">
        <v>40</v>
      </c>
      <c r="C52" s="18" t="s">
        <v>41</v>
      </c>
      <c r="D52" s="18">
        <v>1</v>
      </c>
      <c r="E52" s="18" t="s">
        <v>37</v>
      </c>
      <c r="F52" s="18">
        <v>400</v>
      </c>
      <c r="G52" s="17"/>
      <c r="H52" s="20">
        <f t="shared" si="6"/>
        <v>400</v>
      </c>
    </row>
    <row r="53" spans="1:8" ht="23" customHeight="1">
      <c r="A53" s="15"/>
      <c r="B53" s="18"/>
      <c r="C53" s="18"/>
      <c r="D53" s="24"/>
      <c r="E53" s="18"/>
      <c r="F53" s="18"/>
      <c r="G53" s="17">
        <f>SUM(G45:G51)</f>
        <v>10465</v>
      </c>
      <c r="H53" s="20">
        <f>SUM(H45:H52)</f>
        <v>10865</v>
      </c>
    </row>
    <row r="54" spans="1:8" ht="23" customHeight="1">
      <c r="A54" s="27" t="s">
        <v>56</v>
      </c>
      <c r="B54" s="27"/>
      <c r="C54" s="27"/>
      <c r="D54" s="27"/>
      <c r="E54" s="27"/>
      <c r="F54" s="27"/>
      <c r="G54" s="27"/>
      <c r="H54" s="26"/>
    </row>
    <row r="55" spans="1:8" ht="23" customHeight="1">
      <c r="A55" s="28">
        <v>1</v>
      </c>
      <c r="B55" s="16" t="s">
        <v>33</v>
      </c>
      <c r="C55" s="33" t="s">
        <v>57</v>
      </c>
      <c r="D55" s="29">
        <v>56</v>
      </c>
      <c r="E55" s="31" t="s">
        <v>19</v>
      </c>
      <c r="F55" s="30">
        <v>90</v>
      </c>
      <c r="G55" s="17">
        <f>D55*F55</f>
        <v>5040</v>
      </c>
      <c r="H55" s="20">
        <f t="shared" ref="H55:H58" si="8">D55*F55</f>
        <v>5040</v>
      </c>
    </row>
    <row r="56" spans="1:8" ht="23" customHeight="1">
      <c r="A56" s="14">
        <v>2</v>
      </c>
      <c r="B56" s="33" t="s">
        <v>17</v>
      </c>
      <c r="C56" s="33" t="s">
        <v>58</v>
      </c>
      <c r="D56" s="33">
        <v>4</v>
      </c>
      <c r="E56" s="33" t="s">
        <v>59</v>
      </c>
      <c r="F56" s="34">
        <v>2000</v>
      </c>
      <c r="G56" s="17">
        <f>D56*F56</f>
        <v>8000</v>
      </c>
      <c r="H56" s="20">
        <f t="shared" si="8"/>
        <v>8000</v>
      </c>
    </row>
    <row r="57" spans="1:8" ht="23" customHeight="1">
      <c r="A57" s="14">
        <v>3</v>
      </c>
      <c r="B57" s="33" t="s">
        <v>60</v>
      </c>
      <c r="C57" s="33" t="s">
        <v>61</v>
      </c>
      <c r="D57" s="33">
        <v>48</v>
      </c>
      <c r="E57" s="18" t="s">
        <v>14</v>
      </c>
      <c r="F57" s="34">
        <v>180</v>
      </c>
      <c r="G57" s="17">
        <f>D57*F57</f>
        <v>8640</v>
      </c>
      <c r="H57" s="20"/>
    </row>
    <row r="58" spans="1:8" ht="23" customHeight="1">
      <c r="A58" s="14"/>
      <c r="B58" s="33"/>
      <c r="C58" s="33" t="s">
        <v>62</v>
      </c>
      <c r="D58" s="33">
        <v>36</v>
      </c>
      <c r="E58" s="18" t="s">
        <v>14</v>
      </c>
      <c r="F58" s="34">
        <v>180</v>
      </c>
      <c r="G58" s="17"/>
      <c r="H58" s="20">
        <f t="shared" si="8"/>
        <v>6480</v>
      </c>
    </row>
    <row r="59" spans="1:8" ht="23" customHeight="1">
      <c r="A59" s="14"/>
      <c r="B59" s="33"/>
      <c r="C59" s="33"/>
      <c r="D59" s="33"/>
      <c r="E59" s="18"/>
      <c r="F59" s="34"/>
      <c r="G59" s="17">
        <f>SUM(G55:G57)</f>
        <v>21680</v>
      </c>
      <c r="H59" s="20">
        <f>SUM(H55:H58)</f>
        <v>19520</v>
      </c>
    </row>
    <row r="60" spans="1:8" ht="23" customHeight="1">
      <c r="A60" s="25" t="s">
        <v>63</v>
      </c>
      <c r="B60" s="25"/>
      <c r="C60" s="25"/>
      <c r="D60" s="25"/>
      <c r="E60" s="25"/>
      <c r="F60" s="25"/>
      <c r="G60" s="32"/>
      <c r="H60" s="26"/>
    </row>
    <row r="61" spans="1:8" ht="23" customHeight="1">
      <c r="A61" s="14">
        <v>1</v>
      </c>
      <c r="B61" s="33" t="s">
        <v>64</v>
      </c>
      <c r="C61" s="24" t="s">
        <v>65</v>
      </c>
      <c r="D61" s="33">
        <v>224</v>
      </c>
      <c r="E61" s="33" t="s">
        <v>14</v>
      </c>
      <c r="F61" s="34">
        <v>80</v>
      </c>
      <c r="G61" s="17">
        <f>D61*F61</f>
        <v>17920</v>
      </c>
      <c r="H61" s="20">
        <v>0</v>
      </c>
    </row>
    <row r="62" spans="1:8" ht="23" customHeight="1">
      <c r="A62" s="14"/>
      <c r="B62" s="33"/>
      <c r="C62" s="24" t="s">
        <v>66</v>
      </c>
      <c r="D62" s="33">
        <v>224</v>
      </c>
      <c r="E62" s="33" t="s">
        <v>14</v>
      </c>
      <c r="F62" s="34">
        <v>10</v>
      </c>
      <c r="G62" s="17"/>
      <c r="H62" s="20">
        <f>D62*F62</f>
        <v>2240</v>
      </c>
    </row>
    <row r="63" spans="1:8" ht="23" customHeight="1">
      <c r="A63" s="14">
        <v>2</v>
      </c>
      <c r="B63" s="33" t="s">
        <v>67</v>
      </c>
      <c r="C63" s="33" t="s">
        <v>68</v>
      </c>
      <c r="D63" s="33">
        <v>224</v>
      </c>
      <c r="E63" s="33" t="s">
        <v>14</v>
      </c>
      <c r="F63" s="34">
        <v>16</v>
      </c>
      <c r="G63" s="17">
        <f t="shared" ref="G63:G69" si="9">D63*F63</f>
        <v>3584</v>
      </c>
      <c r="H63" s="20">
        <v>0</v>
      </c>
    </row>
    <row r="64" spans="1:8" ht="23" customHeight="1">
      <c r="A64" s="14">
        <v>3</v>
      </c>
      <c r="B64" s="33" t="s">
        <v>69</v>
      </c>
      <c r="C64" s="33" t="s">
        <v>70</v>
      </c>
      <c r="D64" s="33">
        <v>11</v>
      </c>
      <c r="E64" s="31" t="s">
        <v>19</v>
      </c>
      <c r="F64" s="34">
        <v>500</v>
      </c>
      <c r="G64" s="17">
        <f t="shared" si="9"/>
        <v>5500</v>
      </c>
      <c r="H64" s="20">
        <f>D64*F64</f>
        <v>5500</v>
      </c>
    </row>
    <row r="65" spans="1:8" ht="23" customHeight="1">
      <c r="A65" s="14">
        <v>4</v>
      </c>
      <c r="B65" s="33" t="s">
        <v>71</v>
      </c>
      <c r="C65" s="33" t="s">
        <v>72</v>
      </c>
      <c r="D65" s="33">
        <v>22</v>
      </c>
      <c r="E65" s="31" t="s">
        <v>19</v>
      </c>
      <c r="F65" s="34">
        <v>200</v>
      </c>
      <c r="G65" s="17">
        <f t="shared" si="9"/>
        <v>4400</v>
      </c>
      <c r="H65" s="20">
        <f>D65*F65</f>
        <v>4400</v>
      </c>
    </row>
    <row r="66" spans="1:8" ht="35" customHeight="1">
      <c r="A66" s="14">
        <v>5</v>
      </c>
      <c r="B66" s="24" t="s">
        <v>73</v>
      </c>
      <c r="C66" s="36" t="s">
        <v>74</v>
      </c>
      <c r="D66" s="33">
        <v>1</v>
      </c>
      <c r="E66" s="33" t="s">
        <v>37</v>
      </c>
      <c r="F66" s="34">
        <v>8000</v>
      </c>
      <c r="G66" s="17">
        <f t="shared" si="9"/>
        <v>8000</v>
      </c>
      <c r="H66" s="20">
        <f>D66*F66</f>
        <v>8000</v>
      </c>
    </row>
    <row r="67" spans="1:8" ht="23" customHeight="1">
      <c r="A67" s="14">
        <v>6</v>
      </c>
      <c r="B67" s="33" t="s">
        <v>75</v>
      </c>
      <c r="C67" s="33"/>
      <c r="D67" s="33">
        <v>70</v>
      </c>
      <c r="E67" s="31" t="s">
        <v>19</v>
      </c>
      <c r="F67" s="34">
        <v>40</v>
      </c>
      <c r="G67" s="17">
        <f t="shared" si="9"/>
        <v>2800</v>
      </c>
      <c r="H67" s="20">
        <v>0</v>
      </c>
    </row>
    <row r="68" spans="1:8" ht="23" customHeight="1">
      <c r="A68" s="14">
        <v>7</v>
      </c>
      <c r="B68" s="33" t="s">
        <v>76</v>
      </c>
      <c r="C68" s="33"/>
      <c r="D68" s="33">
        <v>1</v>
      </c>
      <c r="E68" s="31" t="s">
        <v>21</v>
      </c>
      <c r="F68" s="34">
        <v>800</v>
      </c>
      <c r="G68" s="17">
        <f t="shared" si="9"/>
        <v>800</v>
      </c>
      <c r="H68" s="20">
        <v>0</v>
      </c>
    </row>
    <row r="69" spans="1:8" ht="23" customHeight="1">
      <c r="A69" s="14">
        <v>8</v>
      </c>
      <c r="B69" s="33" t="s">
        <v>77</v>
      </c>
      <c r="C69" s="33"/>
      <c r="D69" s="33">
        <v>1</v>
      </c>
      <c r="E69" s="31" t="s">
        <v>37</v>
      </c>
      <c r="F69" s="34">
        <v>2000</v>
      </c>
      <c r="G69" s="17">
        <f t="shared" si="9"/>
        <v>2000</v>
      </c>
      <c r="H69" s="20">
        <v>0</v>
      </c>
    </row>
    <row r="70" spans="1:8" ht="23" customHeight="1">
      <c r="A70" s="14"/>
      <c r="B70" s="33"/>
      <c r="C70" s="33"/>
      <c r="D70" s="33"/>
      <c r="E70" s="33"/>
      <c r="F70" s="34"/>
      <c r="G70" s="17">
        <f>SUM(G61:G67)</f>
        <v>42204</v>
      </c>
      <c r="H70" s="20">
        <f>SUM(H61:H69)</f>
        <v>20140</v>
      </c>
    </row>
    <row r="71" spans="1:8" ht="23" customHeight="1">
      <c r="A71" s="14" t="s">
        <v>78</v>
      </c>
      <c r="B71" s="14"/>
      <c r="C71" s="14"/>
      <c r="D71" s="14"/>
      <c r="E71" s="14"/>
      <c r="F71" s="14"/>
      <c r="G71" s="14"/>
      <c r="H71" s="13"/>
    </row>
    <row r="72" spans="1:8" ht="23" customHeight="1">
      <c r="A72" s="14">
        <v>1</v>
      </c>
      <c r="B72" s="33" t="s">
        <v>79</v>
      </c>
      <c r="C72" s="33" t="s">
        <v>80</v>
      </c>
      <c r="D72" s="33">
        <v>2</v>
      </c>
      <c r="E72" s="33" t="s">
        <v>81</v>
      </c>
      <c r="F72" s="34">
        <v>4500</v>
      </c>
      <c r="G72" s="17">
        <f>D72*F72</f>
        <v>9000</v>
      </c>
      <c r="H72" s="20">
        <v>0</v>
      </c>
    </row>
    <row r="73" spans="1:8" ht="33" customHeight="1">
      <c r="A73" s="14">
        <v>2</v>
      </c>
      <c r="B73" s="33" t="s">
        <v>82</v>
      </c>
      <c r="C73" s="24" t="s">
        <v>83</v>
      </c>
      <c r="D73" s="33">
        <v>1</v>
      </c>
      <c r="E73" s="33" t="s">
        <v>37</v>
      </c>
      <c r="F73" s="34">
        <v>4000</v>
      </c>
      <c r="G73" s="17">
        <f>D73*F73</f>
        <v>4000</v>
      </c>
      <c r="H73" s="20">
        <v>0</v>
      </c>
    </row>
    <row r="74" spans="1:8" ht="23" customHeight="1">
      <c r="A74" s="14">
        <v>3</v>
      </c>
      <c r="B74" s="33" t="s">
        <v>84</v>
      </c>
      <c r="C74" s="33" t="s">
        <v>85</v>
      </c>
      <c r="D74" s="33">
        <v>1</v>
      </c>
      <c r="E74" s="33" t="s">
        <v>37</v>
      </c>
      <c r="F74" s="34">
        <v>4500</v>
      </c>
      <c r="G74" s="17">
        <f>D74*F74</f>
        <v>4500</v>
      </c>
      <c r="H74" s="20">
        <v>0</v>
      </c>
    </row>
    <row r="75" spans="1:8" ht="23" customHeight="1">
      <c r="A75" s="14">
        <v>4</v>
      </c>
      <c r="B75" s="33" t="s">
        <v>86</v>
      </c>
      <c r="C75" s="33"/>
      <c r="D75" s="33">
        <v>100</v>
      </c>
      <c r="E75" s="33" t="s">
        <v>87</v>
      </c>
      <c r="F75" s="34">
        <v>350</v>
      </c>
      <c r="G75" s="17">
        <f>D75*F75</f>
        <v>35000</v>
      </c>
      <c r="H75" s="20">
        <v>0</v>
      </c>
    </row>
    <row r="76" spans="1:8" ht="23" customHeight="1">
      <c r="A76" s="14"/>
      <c r="B76" s="33" t="s">
        <v>88</v>
      </c>
      <c r="C76" s="33"/>
      <c r="D76" s="33">
        <v>1</v>
      </c>
      <c r="E76" s="33" t="s">
        <v>21</v>
      </c>
      <c r="F76" s="34">
        <v>150</v>
      </c>
      <c r="G76" s="17"/>
      <c r="H76" s="20">
        <f t="shared" ref="H76:H81" si="10">D76*F76</f>
        <v>150</v>
      </c>
    </row>
    <row r="77" spans="1:8" ht="23" customHeight="1">
      <c r="A77" s="14"/>
      <c r="B77" s="33" t="s">
        <v>89</v>
      </c>
      <c r="C77" s="33"/>
      <c r="D77" s="33">
        <v>5</v>
      </c>
      <c r="E77" s="33" t="s">
        <v>21</v>
      </c>
      <c r="F77" s="34">
        <v>50</v>
      </c>
      <c r="G77" s="17"/>
      <c r="H77" s="20">
        <f t="shared" si="10"/>
        <v>250</v>
      </c>
    </row>
    <row r="78" spans="1:8" ht="23" customHeight="1">
      <c r="A78" s="14"/>
      <c r="B78" s="33" t="s">
        <v>90</v>
      </c>
      <c r="C78" s="33"/>
      <c r="D78" s="33">
        <v>2</v>
      </c>
      <c r="E78" s="33" t="s">
        <v>91</v>
      </c>
      <c r="F78" s="34">
        <v>120</v>
      </c>
      <c r="G78" s="17"/>
      <c r="H78" s="20">
        <f t="shared" si="10"/>
        <v>240</v>
      </c>
    </row>
    <row r="79" spans="1:8" ht="23" customHeight="1">
      <c r="A79" s="14"/>
      <c r="B79" s="33" t="s">
        <v>92</v>
      </c>
      <c r="C79" s="33"/>
      <c r="D79" s="33">
        <v>3</v>
      </c>
      <c r="E79" s="33" t="s">
        <v>21</v>
      </c>
      <c r="F79" s="34">
        <v>120</v>
      </c>
      <c r="G79" s="17"/>
      <c r="H79" s="20">
        <f t="shared" si="10"/>
        <v>360</v>
      </c>
    </row>
    <row r="80" spans="1:8" ht="23" customHeight="1">
      <c r="A80" s="14"/>
      <c r="B80" s="33" t="s">
        <v>79</v>
      </c>
      <c r="C80" s="33" t="s">
        <v>93</v>
      </c>
      <c r="D80" s="33">
        <v>1</v>
      </c>
      <c r="E80" s="33" t="s">
        <v>81</v>
      </c>
      <c r="F80" s="34">
        <v>3500</v>
      </c>
      <c r="G80" s="17"/>
      <c r="H80" s="20">
        <f t="shared" si="10"/>
        <v>3500</v>
      </c>
    </row>
    <row r="81" spans="1:8" ht="23" customHeight="1">
      <c r="A81" s="14"/>
      <c r="B81" s="33" t="s">
        <v>82</v>
      </c>
      <c r="C81" s="33" t="s">
        <v>83</v>
      </c>
      <c r="D81" s="33">
        <v>1</v>
      </c>
      <c r="E81" s="33" t="s">
        <v>37</v>
      </c>
      <c r="F81" s="34">
        <v>1000</v>
      </c>
      <c r="G81" s="17"/>
      <c r="H81" s="20">
        <f t="shared" si="10"/>
        <v>1000</v>
      </c>
    </row>
    <row r="82" spans="1:8" ht="23" customHeight="1">
      <c r="A82" s="14"/>
      <c r="B82" s="33" t="s">
        <v>94</v>
      </c>
      <c r="C82" s="33" t="s">
        <v>95</v>
      </c>
      <c r="D82" s="33">
        <v>12.46</v>
      </c>
      <c r="E82" s="18" t="s">
        <v>14</v>
      </c>
      <c r="F82" s="34">
        <v>80</v>
      </c>
      <c r="G82" s="17"/>
      <c r="H82" s="20">
        <f t="shared" ref="H82:H92" si="11">D82*F82</f>
        <v>996.80000000000007</v>
      </c>
    </row>
    <row r="83" spans="1:8" ht="23" customHeight="1">
      <c r="A83" s="14"/>
      <c r="B83" s="33"/>
      <c r="C83" s="33" t="s">
        <v>38</v>
      </c>
      <c r="D83" s="33">
        <v>1</v>
      </c>
      <c r="E83" s="33" t="s">
        <v>37</v>
      </c>
      <c r="F83" s="34">
        <v>2000</v>
      </c>
      <c r="G83" s="17"/>
      <c r="H83" s="20">
        <f t="shared" si="11"/>
        <v>2000</v>
      </c>
    </row>
    <row r="84" spans="1:8" ht="23" customHeight="1">
      <c r="A84" s="14"/>
      <c r="B84" s="33" t="s">
        <v>96</v>
      </c>
      <c r="C84" s="33" t="s">
        <v>97</v>
      </c>
      <c r="D84" s="33">
        <v>9</v>
      </c>
      <c r="E84" s="33" t="s">
        <v>21</v>
      </c>
      <c r="F84" s="34">
        <v>55</v>
      </c>
      <c r="G84" s="17"/>
      <c r="H84" s="20">
        <f t="shared" si="11"/>
        <v>495</v>
      </c>
    </row>
    <row r="85" spans="1:8" ht="23" customHeight="1">
      <c r="A85" s="14"/>
      <c r="B85" s="33" t="s">
        <v>98</v>
      </c>
      <c r="C85" s="33" t="s">
        <v>99</v>
      </c>
      <c r="D85" s="33">
        <v>1</v>
      </c>
      <c r="E85" s="33" t="s">
        <v>37</v>
      </c>
      <c r="F85" s="34">
        <v>1500</v>
      </c>
      <c r="G85" s="17"/>
      <c r="H85" s="20">
        <f t="shared" si="11"/>
        <v>1500</v>
      </c>
    </row>
    <row r="86" spans="1:8" ht="23" customHeight="1">
      <c r="A86" s="14"/>
      <c r="B86" s="33" t="s">
        <v>100</v>
      </c>
      <c r="C86" s="33" t="s">
        <v>101</v>
      </c>
      <c r="D86" s="33">
        <v>1</v>
      </c>
      <c r="E86" s="33" t="s">
        <v>37</v>
      </c>
      <c r="F86" s="34">
        <v>450</v>
      </c>
      <c r="G86" s="17"/>
      <c r="H86" s="20">
        <f t="shared" si="11"/>
        <v>450</v>
      </c>
    </row>
    <row r="87" spans="1:8" ht="23" customHeight="1">
      <c r="A87" s="14"/>
      <c r="B87" s="33" t="s">
        <v>102</v>
      </c>
      <c r="C87" s="33"/>
      <c r="D87" s="33">
        <v>3</v>
      </c>
      <c r="E87" s="33" t="s">
        <v>103</v>
      </c>
      <c r="F87" s="34">
        <v>90</v>
      </c>
      <c r="G87" s="17"/>
      <c r="H87" s="20">
        <f t="shared" si="11"/>
        <v>270</v>
      </c>
    </row>
    <row r="88" spans="1:8" ht="23" customHeight="1">
      <c r="A88" s="14"/>
      <c r="B88" s="33" t="s">
        <v>104</v>
      </c>
      <c r="C88" s="33"/>
      <c r="D88" s="33">
        <v>1</v>
      </c>
      <c r="E88" s="33" t="s">
        <v>37</v>
      </c>
      <c r="F88" s="34">
        <v>200</v>
      </c>
      <c r="G88" s="17"/>
      <c r="H88" s="20">
        <f t="shared" si="11"/>
        <v>200</v>
      </c>
    </row>
    <row r="89" spans="1:8" ht="23" customHeight="1">
      <c r="A89" s="14"/>
      <c r="B89" s="33" t="s">
        <v>79</v>
      </c>
      <c r="C89" s="33" t="s">
        <v>80</v>
      </c>
      <c r="D89" s="33">
        <v>1</v>
      </c>
      <c r="E89" s="33" t="s">
        <v>81</v>
      </c>
      <c r="F89" s="34">
        <v>4500</v>
      </c>
      <c r="G89" s="17"/>
      <c r="H89" s="20">
        <f t="shared" si="11"/>
        <v>4500</v>
      </c>
    </row>
    <row r="90" spans="1:8" ht="32" customHeight="1">
      <c r="A90" s="14"/>
      <c r="B90" s="33" t="s">
        <v>82</v>
      </c>
      <c r="C90" s="24" t="s">
        <v>83</v>
      </c>
      <c r="D90" s="33">
        <v>1</v>
      </c>
      <c r="E90" s="33" t="s">
        <v>37</v>
      </c>
      <c r="F90" s="34">
        <v>1000</v>
      </c>
      <c r="G90" s="17"/>
      <c r="H90" s="20">
        <f t="shared" si="11"/>
        <v>1000</v>
      </c>
    </row>
    <row r="91" spans="1:8" ht="23" customHeight="1">
      <c r="A91" s="14"/>
      <c r="B91" s="33" t="s">
        <v>84</v>
      </c>
      <c r="C91" s="33" t="s">
        <v>85</v>
      </c>
      <c r="D91" s="33">
        <v>1</v>
      </c>
      <c r="E91" s="33" t="s">
        <v>37</v>
      </c>
      <c r="F91" s="34">
        <v>600</v>
      </c>
      <c r="G91" s="17"/>
      <c r="H91" s="20">
        <f t="shared" si="11"/>
        <v>600</v>
      </c>
    </row>
    <row r="92" spans="1:8" ht="23" customHeight="1">
      <c r="A92" s="14"/>
      <c r="B92" s="33" t="s">
        <v>86</v>
      </c>
      <c r="C92" s="33"/>
      <c r="D92" s="33">
        <v>20</v>
      </c>
      <c r="E92" s="33" t="s">
        <v>87</v>
      </c>
      <c r="F92" s="34">
        <v>350</v>
      </c>
      <c r="G92" s="17"/>
      <c r="H92" s="20">
        <f t="shared" si="11"/>
        <v>7000</v>
      </c>
    </row>
    <row r="93" spans="1:8" ht="23" customHeight="1">
      <c r="A93" s="14"/>
      <c r="B93" s="33"/>
      <c r="C93" s="33"/>
      <c r="D93" s="33"/>
      <c r="E93" s="33"/>
      <c r="F93" s="34"/>
      <c r="G93" s="17">
        <f>SUM(G72:G75)</f>
        <v>52500</v>
      </c>
      <c r="H93" s="20">
        <f>SUM(H72:H92)</f>
        <v>24511.8</v>
      </c>
    </row>
    <row r="94" spans="1:8" ht="23" customHeight="1">
      <c r="A94" s="14"/>
      <c r="B94" s="33"/>
      <c r="C94" s="33"/>
      <c r="D94" s="33"/>
      <c r="E94" s="33"/>
      <c r="F94" s="34" t="s">
        <v>105</v>
      </c>
      <c r="G94" s="17">
        <f>G93+G70+G59+G53+G43+G33+G22+G11</f>
        <v>191118</v>
      </c>
      <c r="H94" s="20">
        <f>H93+H70+H59+H53+H43+H33+H22+H11</f>
        <v>129801.40000000001</v>
      </c>
    </row>
    <row r="95" spans="1:8" ht="23" customHeight="1">
      <c r="A95" s="37" t="s">
        <v>106</v>
      </c>
      <c r="B95" s="37"/>
      <c r="C95" s="37"/>
      <c r="D95" s="37"/>
      <c r="E95" s="37"/>
      <c r="F95" s="37"/>
      <c r="G95" s="38">
        <f>G94*0.06</f>
        <v>11467.08</v>
      </c>
      <c r="H95" s="39">
        <f>H94*0.06</f>
        <v>7788.0839999999998</v>
      </c>
    </row>
    <row r="96" spans="1:8" ht="23" customHeight="1">
      <c r="A96" s="37"/>
      <c r="B96" s="37"/>
      <c r="C96" s="37"/>
      <c r="D96" s="37"/>
      <c r="E96" s="37"/>
      <c r="F96" s="37"/>
      <c r="G96" s="38"/>
      <c r="H96" s="39">
        <f>SUM(H94:H95)</f>
        <v>137589.484</v>
      </c>
    </row>
    <row r="97" spans="1:8" ht="23" customHeight="1">
      <c r="A97" s="37" t="s">
        <v>107</v>
      </c>
      <c r="B97" s="37"/>
      <c r="C97" s="37"/>
      <c r="D97" s="37"/>
      <c r="E97" s="37"/>
      <c r="F97" s="37"/>
      <c r="G97" s="38"/>
      <c r="H97" s="39">
        <v>125000</v>
      </c>
    </row>
    <row r="98" spans="1:8" ht="23" customHeight="1">
      <c r="A98" s="2" t="s">
        <v>108</v>
      </c>
    </row>
  </sheetData>
  <mergeCells count="1">
    <mergeCell ref="A1:G1"/>
  </mergeCells>
  <phoneticPr fontId="9" type="noConversion"/>
  <pageMargins left="0.75" right="0.75" top="1" bottom="1" header="0.5" footer="0.5"/>
  <pageSetup paperSize="9" scale="8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</dc:creator>
  <cp:lastModifiedBy>Lenovo</cp:lastModifiedBy>
  <dcterms:created xsi:type="dcterms:W3CDTF">2021-08-13T06:34:00Z</dcterms:created>
  <dcterms:modified xsi:type="dcterms:W3CDTF">2021-11-30T04:09:24Z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