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iesu/Desktop/"/>
    </mc:Choice>
  </mc:AlternateContent>
  <xr:revisionPtr revIDLastSave="0" documentId="13_ncr:1_{38346A47-A320-2345-A8E0-C12827A630C8}" xr6:coauthVersionLast="47" xr6:coauthVersionMax="47" xr10:uidLastSave="{00000000-0000-0000-0000-000000000000}"/>
  <bookViews>
    <workbookView xWindow="280" yWindow="60" windowWidth="28240" windowHeight="16540" xr2:uid="{B2B2EF11-1842-5346-A552-02DEC1A0BD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18" i="1"/>
  <c r="H27" i="1"/>
  <c r="H2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4" i="1"/>
  <c r="H30" i="1" l="1"/>
  <c r="H31" i="1" s="1"/>
</calcChain>
</file>

<file path=xl/sharedStrings.xml><?xml version="1.0" encoding="utf-8"?>
<sst xmlns="http://schemas.openxmlformats.org/spreadsheetml/2006/main" count="95" uniqueCount="75">
  <si>
    <t>沃尔沃活动澳门踩点账单（内部）</t>
    <phoneticPr fontId="1" type="noConversion"/>
  </si>
  <si>
    <t>序号</t>
    <phoneticPr fontId="1" type="noConversion"/>
  </si>
  <si>
    <t>项目</t>
    <phoneticPr fontId="1" type="noConversion"/>
  </si>
  <si>
    <t>说明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</si>
  <si>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</si>
  <si>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</si>
  <si>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</si>
  <si>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小计</t>
    <phoneticPr fontId="1" type="noConversion"/>
  </si>
  <si>
    <t>备注</t>
    <phoneticPr fontId="1" type="noConversion"/>
  </si>
  <si>
    <t>高铁票</t>
    <phoneticPr fontId="1" type="noConversion"/>
  </si>
  <si>
    <t>机票</t>
    <phoneticPr fontId="1" type="noConversion"/>
  </si>
  <si>
    <t>上海-珠海</t>
    <phoneticPr fontId="1" type="noConversion"/>
  </si>
  <si>
    <t>单程</t>
    <phoneticPr fontId="1" type="noConversion"/>
  </si>
  <si>
    <t>地面交通</t>
    <phoneticPr fontId="1" type="noConversion"/>
  </si>
  <si>
    <t>酒店往返沃尔沃</t>
    <phoneticPr fontId="1" type="noConversion"/>
  </si>
  <si>
    <t>次</t>
    <phoneticPr fontId="1" type="noConversion"/>
  </si>
  <si>
    <t>酒店-虹桥机场</t>
    <phoneticPr fontId="1" type="noConversion"/>
  </si>
  <si>
    <t>广州南-上海虹桥</t>
    <phoneticPr fontId="1" type="noConversion"/>
  </si>
  <si>
    <t>珠海机场-市区</t>
    <phoneticPr fontId="1" type="noConversion"/>
  </si>
  <si>
    <t>酒店住宿</t>
    <phoneticPr fontId="1" type="noConversion"/>
  </si>
  <si>
    <t>晚</t>
    <phoneticPr fontId="1" type="noConversion"/>
  </si>
  <si>
    <t>餐饮</t>
    <phoneticPr fontId="1" type="noConversion"/>
  </si>
  <si>
    <t>项</t>
    <phoneticPr fontId="1" type="noConversion"/>
  </si>
  <si>
    <t>因台风住2晚</t>
    <phoneticPr fontId="1" type="noConversion"/>
  </si>
  <si>
    <t>时间</t>
    <phoneticPr fontId="1" type="noConversion"/>
  </si>
  <si>
    <t>14/15日</t>
    <phoneticPr fontId="1" type="noConversion"/>
  </si>
  <si>
    <t>防护面罩</t>
    <phoneticPr fontId="1" type="noConversion"/>
  </si>
  <si>
    <t>干果</t>
    <phoneticPr fontId="1" type="noConversion"/>
  </si>
  <si>
    <t>消毒液</t>
    <phoneticPr fontId="1" type="noConversion"/>
  </si>
  <si>
    <t>防护手套</t>
    <phoneticPr fontId="1" type="noConversion"/>
  </si>
  <si>
    <t>要求品牌</t>
    <phoneticPr fontId="1" type="noConversion"/>
  </si>
  <si>
    <t>盒</t>
    <phoneticPr fontId="1" type="noConversion"/>
  </si>
  <si>
    <t>包</t>
    <phoneticPr fontId="1" type="noConversion"/>
  </si>
  <si>
    <t>大包装</t>
    <phoneticPr fontId="1" type="noConversion"/>
  </si>
  <si>
    <t>大包装内独立包装</t>
    <phoneticPr fontId="1" type="noConversion"/>
  </si>
  <si>
    <t>消毒湿纸巾</t>
    <phoneticPr fontId="1" type="noConversion"/>
  </si>
  <si>
    <t>瓶</t>
    <phoneticPr fontId="1" type="noConversion"/>
  </si>
  <si>
    <t>60ml</t>
    <phoneticPr fontId="1" type="noConversion"/>
  </si>
  <si>
    <t>二地牌阿尔法</t>
    <phoneticPr fontId="1" type="noConversion"/>
  </si>
  <si>
    <t>口岸接+包天</t>
    <phoneticPr fontId="1" type="noConversion"/>
  </si>
  <si>
    <t>小时</t>
    <phoneticPr fontId="1" type="noConversion"/>
  </si>
  <si>
    <t>单牌阿尔法</t>
    <phoneticPr fontId="1" type="noConversion"/>
  </si>
  <si>
    <t>澳门市区</t>
    <phoneticPr fontId="1" type="noConversion"/>
  </si>
  <si>
    <t>中秋节</t>
    <phoneticPr fontId="1" type="noConversion"/>
  </si>
  <si>
    <t>横琴口岸-澳门市区</t>
    <phoneticPr fontId="1" type="noConversion"/>
  </si>
  <si>
    <t>11:00-18:30</t>
    <phoneticPr fontId="1" type="noConversion"/>
  </si>
  <si>
    <t>澳门导游</t>
    <phoneticPr fontId="1" type="noConversion"/>
  </si>
  <si>
    <t>人/次</t>
    <phoneticPr fontId="1" type="noConversion"/>
  </si>
  <si>
    <t>澳门机场贵宾厅</t>
    <phoneticPr fontId="1" type="noConversion"/>
  </si>
  <si>
    <t>高总/刘总</t>
    <phoneticPr fontId="1" type="noConversion"/>
  </si>
  <si>
    <t>天</t>
    <phoneticPr fontId="1" type="noConversion"/>
  </si>
  <si>
    <t>邮寄样板</t>
    <phoneticPr fontId="1" type="noConversion"/>
  </si>
  <si>
    <t>至上海</t>
    <phoneticPr fontId="1" type="noConversion"/>
  </si>
  <si>
    <t>单</t>
    <phoneticPr fontId="1" type="noConversion"/>
  </si>
  <si>
    <t>空运，板材</t>
    <phoneticPr fontId="1" type="noConversion"/>
  </si>
  <si>
    <t>物流费</t>
    <phoneticPr fontId="1" type="noConversion"/>
  </si>
  <si>
    <t>至丽江</t>
    <phoneticPr fontId="1" type="noConversion"/>
  </si>
  <si>
    <t>搬运工</t>
    <phoneticPr fontId="1" type="noConversion"/>
  </si>
  <si>
    <t>3人</t>
    <phoneticPr fontId="1" type="noConversion"/>
  </si>
  <si>
    <t>木框打包</t>
    <phoneticPr fontId="1" type="noConversion"/>
  </si>
  <si>
    <t>2个</t>
    <phoneticPr fontId="1" type="noConversion"/>
  </si>
  <si>
    <t>合计总额</t>
    <phoneticPr fontId="1" type="noConversion"/>
  </si>
  <si>
    <t>含税总额（普票可按最低1%）</t>
    <phoneticPr fontId="1" type="noConversion"/>
  </si>
  <si>
    <t>2天餐饮，住宿含早</t>
    <phoneticPr fontId="1" type="noConversion"/>
  </si>
  <si>
    <t>珠海-广州</t>
    <phoneticPr fontId="1" type="noConversion"/>
  </si>
  <si>
    <t>虹桥高铁站-酒店</t>
    <phoneticPr fontId="1" type="noConversion"/>
  </si>
  <si>
    <t>14-16日</t>
    <phoneticPr fontId="1" type="noConversion"/>
  </si>
  <si>
    <t>澳门踩点</t>
    <phoneticPr fontId="1" type="noConversion"/>
  </si>
  <si>
    <t>沟通会</t>
    <phoneticPr fontId="1" type="noConversion"/>
  </si>
  <si>
    <t>采购</t>
    <phoneticPr fontId="1" type="noConversion"/>
  </si>
  <si>
    <t>11:00-22:30</t>
    <phoneticPr fontId="1" type="noConversion"/>
  </si>
  <si>
    <t>09:30-21:00</t>
    <phoneticPr fontId="1" type="noConversion"/>
  </si>
  <si>
    <t>珠海澳门踩点期间</t>
    <phoneticPr fontId="1" type="noConversion"/>
  </si>
  <si>
    <t>抄送至财务审核做成本计入无利润。期间珠澳人员的个人交通、餐饮、通讯费报销做负成本。</t>
    <phoneticPr fontId="1" type="noConversion"/>
  </si>
  <si>
    <t>以含手续费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</si>
</sst>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"/>
  </numFmts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冬青黑体简体中文 W3"/>
      <family val="2"/>
      <charset val="134"/>
    </font>
    <font>
      <sz val="12"/>
      <color theme="1"/>
      <name val="冬青黑体简体中文 W3"/>
      <family val="2"/>
      <charset val="134"/>
    </font>
    <font>
      <sz val="12"/>
      <color theme="1"/>
      <name val="微软雅黑 Light"/>
      <family val="2"/>
      <charset val="134"/>
    </font>
    <font>
      <sz val="11"/>
      <color theme="1"/>
      <name val="微软雅黑 Light"/>
      <family val="2"/>
      <charset val="134"/>
    </font>
    <font>
      <sz val="10"/>
      <color theme="1"/>
      <name val="微软雅黑 Light"/>
      <family val="2"/>
      <charset val="134"/>
    </font>
    <font>
      <b/>
      <sz val="14"/>
      <color theme="1"/>
      <name val="冬青黑体简体中文 W3"/>
      <family val="2"/>
      <charset val="134"/>
    </font>
    <font>
      <sz val="12"/>
      <color rgb="FFC00000"/>
      <name val="微软雅黑 Light"/>
      <family val="2"/>
      <charset val="134"/>
    </font>
    <font>
      <i/>
      <sz val="10"/>
      <color theme="1" tint="0.499984740745262"/>
      <name val="冬青黑体简体中文 W3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A42A-543C-E949-9639-159F395A36D0}">
  <dimension ref="A1:I37"/>
  <sheetViews>
    <sheetView tabSelected="1" view="pageBreakPreview" zoomScaleNormal="150" zoomScaleSheetLayoutView="100" workbookViewId="0">
      <selection activeCell="L24" sqref="L24"/>
    </sheetView>
  </sheetViews>
  <sheetFormatPr baseColWidth="10" defaultRowHeight="23"/>
  <cols>
    <col min="1" max="1" width="7.33203125" style="1" customWidth="1"/>
    <col min="2" max="2" width="14.6640625" style="1" customWidth="1"/>
    <col min="3" max="3" width="17.5" style="1" customWidth="1"/>
    <col min="4" max="4" width="11.33203125" style="1" customWidth="1"/>
    <col min="5" max="8" width="10.83203125" style="1"/>
    <col min="9" max="9" width="12.83203125" style="1" customWidth="1"/>
    <col min="10" max="16384" width="10.83203125" style="1"/>
  </cols>
  <sheetData>
    <row r="1" spans="1:9">
      <c r="A1" s="20" t="s">
        <v>73</v>
      </c>
      <c r="B1" s="20"/>
      <c r="C1" s="20"/>
      <c r="D1" s="20"/>
      <c r="E1" s="20"/>
      <c r="F1" s="20"/>
      <c r="G1" s="20"/>
      <c r="H1" s="20"/>
      <c r="I1" s="20"/>
    </row>
    <row r="2" spans="1:9" ht="54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>
      <c r="A3" s="3" t="s">
        <v>1</v>
      </c>
      <c r="B3" s="3" t="s">
        <v>2</v>
      </c>
      <c r="C3" s="3" t="s">
        <v>3</v>
      </c>
      <c r="D3" s="3" t="s">
        <v>24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>
      <c r="A4" s="4">
        <v>1</v>
      </c>
      <c r="B4" s="5" t="s">
        <v>9</v>
      </c>
      <c r="C4" s="5" t="s">
        <v>17</v>
      </c>
      <c r="D4" s="6">
        <v>44453</v>
      </c>
      <c r="E4" s="5">
        <v>1</v>
      </c>
      <c r="F4" s="5" t="s">
        <v>12</v>
      </c>
      <c r="G4" s="5">
        <v>793</v>
      </c>
      <c r="H4" s="5">
        <f>E4*G4</f>
        <v>793</v>
      </c>
      <c r="I4" s="14" t="s">
        <v>68</v>
      </c>
    </row>
    <row r="5" spans="1:9">
      <c r="A5" s="4">
        <v>2</v>
      </c>
      <c r="B5" s="5" t="s">
        <v>10</v>
      </c>
      <c r="C5" s="5" t="s">
        <v>11</v>
      </c>
      <c r="D5" s="6">
        <v>44455</v>
      </c>
      <c r="E5" s="5">
        <v>1</v>
      </c>
      <c r="F5" s="5" t="s">
        <v>12</v>
      </c>
      <c r="G5" s="5">
        <v>1183</v>
      </c>
      <c r="H5" s="5">
        <f t="shared" ref="H5:H29" si="0">E5*G5</f>
        <v>1183</v>
      </c>
      <c r="I5" s="14"/>
    </row>
    <row r="6" spans="1:9">
      <c r="A6" s="4">
        <v>3</v>
      </c>
      <c r="B6" s="14" t="s">
        <v>13</v>
      </c>
      <c r="C6" s="5" t="s">
        <v>64</v>
      </c>
      <c r="D6" s="5"/>
      <c r="E6" s="5">
        <v>1</v>
      </c>
      <c r="F6" s="5" t="s">
        <v>12</v>
      </c>
      <c r="G6" s="5">
        <v>125</v>
      </c>
      <c r="H6" s="5">
        <f t="shared" si="0"/>
        <v>125</v>
      </c>
      <c r="I6" s="14"/>
    </row>
    <row r="7" spans="1:9">
      <c r="A7" s="4">
        <v>4</v>
      </c>
      <c r="B7" s="14"/>
      <c r="C7" s="5" t="s">
        <v>65</v>
      </c>
      <c r="D7" s="5"/>
      <c r="E7" s="5">
        <v>1</v>
      </c>
      <c r="F7" s="5" t="s">
        <v>12</v>
      </c>
      <c r="G7" s="5">
        <v>65.2</v>
      </c>
      <c r="H7" s="5">
        <f t="shared" si="0"/>
        <v>65.2</v>
      </c>
      <c r="I7" s="14"/>
    </row>
    <row r="8" spans="1:9">
      <c r="A8" s="4">
        <v>5</v>
      </c>
      <c r="B8" s="14"/>
      <c r="C8" s="5" t="s">
        <v>14</v>
      </c>
      <c r="D8" s="5"/>
      <c r="E8" s="5">
        <v>2</v>
      </c>
      <c r="F8" s="5" t="s">
        <v>15</v>
      </c>
      <c r="G8" s="5">
        <v>23</v>
      </c>
      <c r="H8" s="5">
        <f t="shared" si="0"/>
        <v>46</v>
      </c>
      <c r="I8" s="14"/>
    </row>
    <row r="9" spans="1:9">
      <c r="A9" s="4">
        <v>6</v>
      </c>
      <c r="B9" s="14"/>
      <c r="C9" s="5" t="s">
        <v>16</v>
      </c>
      <c r="D9" s="5"/>
      <c r="E9" s="5">
        <v>1</v>
      </c>
      <c r="F9" s="5" t="s">
        <v>12</v>
      </c>
      <c r="G9" s="5">
        <v>77.3</v>
      </c>
      <c r="H9" s="5">
        <f t="shared" si="0"/>
        <v>77.3</v>
      </c>
      <c r="I9" s="14"/>
    </row>
    <row r="10" spans="1:9">
      <c r="A10" s="4">
        <v>7</v>
      </c>
      <c r="B10" s="14"/>
      <c r="C10" s="5" t="s">
        <v>18</v>
      </c>
      <c r="D10" s="5"/>
      <c r="E10" s="5">
        <v>1</v>
      </c>
      <c r="F10" s="5" t="s">
        <v>12</v>
      </c>
      <c r="G10" s="5">
        <v>65</v>
      </c>
      <c r="H10" s="5">
        <f t="shared" si="0"/>
        <v>65</v>
      </c>
      <c r="I10" s="14"/>
    </row>
    <row r="11" spans="1:9">
      <c r="A11" s="4">
        <v>8</v>
      </c>
      <c r="B11" s="5" t="s">
        <v>19</v>
      </c>
      <c r="C11" s="8" t="s">
        <v>23</v>
      </c>
      <c r="D11" s="5" t="s">
        <v>25</v>
      </c>
      <c r="E11" s="5">
        <v>2</v>
      </c>
      <c r="F11" s="5" t="s">
        <v>20</v>
      </c>
      <c r="G11" s="5">
        <v>547</v>
      </c>
      <c r="H11" s="5">
        <f t="shared" si="0"/>
        <v>1094</v>
      </c>
      <c r="I11" s="14"/>
    </row>
    <row r="12" spans="1:9">
      <c r="A12" s="4">
        <v>9</v>
      </c>
      <c r="B12" s="5" t="s">
        <v>21</v>
      </c>
      <c r="C12" s="8" t="s">
        <v>63</v>
      </c>
      <c r="D12" s="5" t="s">
        <v>66</v>
      </c>
      <c r="E12" s="5">
        <v>1</v>
      </c>
      <c r="F12" s="5" t="s">
        <v>22</v>
      </c>
      <c r="G12" s="5">
        <v>430</v>
      </c>
      <c r="H12" s="5">
        <f t="shared" si="0"/>
        <v>430</v>
      </c>
      <c r="I12" s="14"/>
    </row>
    <row r="13" spans="1:9">
      <c r="A13" s="4">
        <v>10</v>
      </c>
      <c r="B13" s="5" t="s">
        <v>26</v>
      </c>
      <c r="C13" s="8" t="s">
        <v>33</v>
      </c>
      <c r="D13" s="13">
        <v>44458</v>
      </c>
      <c r="E13" s="5">
        <v>1</v>
      </c>
      <c r="F13" s="5" t="s">
        <v>22</v>
      </c>
      <c r="G13" s="5">
        <v>66.5</v>
      </c>
      <c r="H13" s="5">
        <f t="shared" si="0"/>
        <v>66.5</v>
      </c>
      <c r="I13" s="17" t="s">
        <v>69</v>
      </c>
    </row>
    <row r="14" spans="1:9">
      <c r="A14" s="4">
        <v>11</v>
      </c>
      <c r="B14" s="5" t="s">
        <v>27</v>
      </c>
      <c r="C14" s="8" t="s">
        <v>33</v>
      </c>
      <c r="D14" s="14"/>
      <c r="E14" s="5">
        <v>1</v>
      </c>
      <c r="F14" s="5" t="s">
        <v>32</v>
      </c>
      <c r="G14" s="5">
        <v>38.799999999999997</v>
      </c>
      <c r="H14" s="5">
        <f t="shared" si="0"/>
        <v>38.799999999999997</v>
      </c>
      <c r="I14" s="18"/>
    </row>
    <row r="15" spans="1:9">
      <c r="A15" s="4">
        <v>12</v>
      </c>
      <c r="B15" s="5" t="s">
        <v>35</v>
      </c>
      <c r="C15" s="8" t="s">
        <v>34</v>
      </c>
      <c r="D15" s="14"/>
      <c r="E15" s="5">
        <v>1</v>
      </c>
      <c r="F15" s="5" t="s">
        <v>32</v>
      </c>
      <c r="G15" s="5">
        <v>28.9</v>
      </c>
      <c r="H15" s="5">
        <f t="shared" si="0"/>
        <v>28.9</v>
      </c>
      <c r="I15" s="18"/>
    </row>
    <row r="16" spans="1:9">
      <c r="A16" s="4">
        <v>13</v>
      </c>
      <c r="B16" s="5" t="s">
        <v>28</v>
      </c>
      <c r="C16" s="8" t="s">
        <v>37</v>
      </c>
      <c r="D16" s="14"/>
      <c r="E16" s="5">
        <v>10</v>
      </c>
      <c r="F16" s="5" t="s">
        <v>36</v>
      </c>
      <c r="G16" s="5">
        <v>9.5</v>
      </c>
      <c r="H16" s="5">
        <f t="shared" si="0"/>
        <v>95</v>
      </c>
      <c r="I16" s="18"/>
    </row>
    <row r="17" spans="1:9">
      <c r="A17" s="4">
        <v>14</v>
      </c>
      <c r="B17" s="5" t="s">
        <v>29</v>
      </c>
      <c r="C17" s="8" t="s">
        <v>30</v>
      </c>
      <c r="D17" s="14"/>
      <c r="E17" s="5">
        <v>1</v>
      </c>
      <c r="F17" s="5" t="s">
        <v>31</v>
      </c>
      <c r="G17" s="5">
        <v>36.9</v>
      </c>
      <c r="H17" s="5">
        <f t="shared" si="0"/>
        <v>36.9</v>
      </c>
      <c r="I17" s="18"/>
    </row>
    <row r="18" spans="1:9">
      <c r="A18" s="4">
        <v>15</v>
      </c>
      <c r="B18" s="5" t="s">
        <v>67</v>
      </c>
      <c r="C18" s="8" t="s">
        <v>72</v>
      </c>
      <c r="D18" s="5"/>
      <c r="E18" s="5">
        <v>1</v>
      </c>
      <c r="F18" s="5" t="s">
        <v>22</v>
      </c>
      <c r="G18" s="5">
        <v>2000</v>
      </c>
      <c r="H18" s="5">
        <f t="shared" si="0"/>
        <v>2000</v>
      </c>
      <c r="I18" s="19"/>
    </row>
    <row r="19" spans="1:9">
      <c r="A19" s="4">
        <v>16</v>
      </c>
      <c r="B19" s="5" t="s">
        <v>38</v>
      </c>
      <c r="C19" s="5" t="s">
        <v>39</v>
      </c>
      <c r="D19" s="6">
        <v>44458</v>
      </c>
      <c r="E19" s="5">
        <v>12</v>
      </c>
      <c r="F19" s="5" t="s">
        <v>40</v>
      </c>
      <c r="G19" s="5">
        <v>300</v>
      </c>
      <c r="H19" s="5">
        <f t="shared" si="0"/>
        <v>3600</v>
      </c>
      <c r="I19" s="5" t="s">
        <v>70</v>
      </c>
    </row>
    <row r="20" spans="1:9">
      <c r="A20" s="4">
        <v>17</v>
      </c>
      <c r="B20" s="5" t="s">
        <v>46</v>
      </c>
      <c r="C20" s="5" t="s">
        <v>44</v>
      </c>
      <c r="D20" s="6"/>
      <c r="E20" s="5">
        <v>1</v>
      </c>
      <c r="F20" s="5" t="s">
        <v>50</v>
      </c>
      <c r="G20" s="5">
        <v>900</v>
      </c>
      <c r="H20" s="5">
        <f t="shared" si="0"/>
        <v>900</v>
      </c>
      <c r="I20" s="5" t="s">
        <v>45</v>
      </c>
    </row>
    <row r="21" spans="1:9">
      <c r="A21" s="4">
        <v>18</v>
      </c>
      <c r="B21" s="5" t="s">
        <v>41</v>
      </c>
      <c r="C21" s="5" t="s">
        <v>42</v>
      </c>
      <c r="D21" s="6">
        <v>44459</v>
      </c>
      <c r="E21" s="5">
        <v>12</v>
      </c>
      <c r="F21" s="5" t="s">
        <v>40</v>
      </c>
      <c r="G21" s="5">
        <v>280</v>
      </c>
      <c r="H21" s="5">
        <f t="shared" si="0"/>
        <v>3360</v>
      </c>
      <c r="I21" s="5" t="s">
        <v>71</v>
      </c>
    </row>
    <row r="22" spans="1:9">
      <c r="A22" s="4">
        <v>19</v>
      </c>
      <c r="B22" s="5" t="s">
        <v>46</v>
      </c>
      <c r="C22" s="5"/>
      <c r="D22" s="6"/>
      <c r="E22" s="5">
        <v>1</v>
      </c>
      <c r="F22" s="5" t="s">
        <v>50</v>
      </c>
      <c r="G22" s="5">
        <v>900</v>
      </c>
      <c r="H22" s="5">
        <f t="shared" si="0"/>
        <v>900</v>
      </c>
      <c r="I22" s="5"/>
    </row>
    <row r="23" spans="1:9">
      <c r="A23" s="4">
        <v>20</v>
      </c>
      <c r="B23" s="5" t="s">
        <v>41</v>
      </c>
      <c r="C23" s="5" t="s">
        <v>42</v>
      </c>
      <c r="D23" s="6">
        <v>44460</v>
      </c>
      <c r="E23" s="5">
        <v>6</v>
      </c>
      <c r="F23" s="5" t="s">
        <v>40</v>
      </c>
      <c r="G23" s="5">
        <v>350</v>
      </c>
      <c r="H23" s="5">
        <f t="shared" si="0"/>
        <v>2100</v>
      </c>
      <c r="I23" s="5" t="s">
        <v>43</v>
      </c>
    </row>
    <row r="24" spans="1:9">
      <c r="A24" s="4">
        <v>21</v>
      </c>
      <c r="B24" s="5" t="s">
        <v>46</v>
      </c>
      <c r="C24" s="5"/>
      <c r="D24" s="5"/>
      <c r="E24" s="5">
        <v>1</v>
      </c>
      <c r="F24" s="5" t="s">
        <v>50</v>
      </c>
      <c r="G24" s="5">
        <v>900</v>
      </c>
      <c r="H24" s="5">
        <f t="shared" si="0"/>
        <v>900</v>
      </c>
      <c r="I24" s="5"/>
    </row>
    <row r="25" spans="1:9">
      <c r="A25" s="4">
        <v>22</v>
      </c>
      <c r="B25" s="8" t="s">
        <v>48</v>
      </c>
      <c r="C25" s="5" t="s">
        <v>49</v>
      </c>
      <c r="D25" s="5"/>
      <c r="E25" s="5">
        <v>2</v>
      </c>
      <c r="F25" s="5" t="s">
        <v>47</v>
      </c>
      <c r="G25" s="5">
        <v>983</v>
      </c>
      <c r="H25" s="5">
        <f t="shared" si="0"/>
        <v>1966</v>
      </c>
      <c r="I25" s="7" t="s">
        <v>74</v>
      </c>
    </row>
    <row r="26" spans="1:9">
      <c r="A26" s="4">
        <v>23</v>
      </c>
      <c r="B26" s="5" t="s">
        <v>51</v>
      </c>
      <c r="C26" s="5" t="s">
        <v>52</v>
      </c>
      <c r="D26" s="5"/>
      <c r="E26" s="5">
        <v>3</v>
      </c>
      <c r="F26" s="5" t="s">
        <v>53</v>
      </c>
      <c r="G26" s="5">
        <v>57</v>
      </c>
      <c r="H26" s="5">
        <f t="shared" si="0"/>
        <v>171</v>
      </c>
      <c r="I26" s="5" t="s">
        <v>54</v>
      </c>
    </row>
    <row r="27" spans="1:9">
      <c r="A27" s="4">
        <v>24</v>
      </c>
      <c r="B27" s="14" t="s">
        <v>55</v>
      </c>
      <c r="C27" s="5" t="s">
        <v>56</v>
      </c>
      <c r="D27" s="5"/>
      <c r="E27" s="5">
        <v>1</v>
      </c>
      <c r="F27" s="5" t="s">
        <v>22</v>
      </c>
      <c r="G27" s="5">
        <v>1168</v>
      </c>
      <c r="H27" s="5">
        <f t="shared" si="0"/>
        <v>1168</v>
      </c>
      <c r="I27" s="9"/>
    </row>
    <row r="28" spans="1:9">
      <c r="A28" s="4">
        <v>25</v>
      </c>
      <c r="B28" s="14"/>
      <c r="C28" s="5" t="s">
        <v>57</v>
      </c>
      <c r="D28" s="5"/>
      <c r="E28" s="5">
        <v>1</v>
      </c>
      <c r="F28" s="5" t="s">
        <v>22</v>
      </c>
      <c r="G28" s="5">
        <v>150</v>
      </c>
      <c r="H28" s="5">
        <f t="shared" si="0"/>
        <v>150</v>
      </c>
      <c r="I28" s="10" t="s">
        <v>58</v>
      </c>
    </row>
    <row r="29" spans="1:9">
      <c r="A29" s="4">
        <v>26</v>
      </c>
      <c r="B29" s="14"/>
      <c r="C29" s="5" t="s">
        <v>59</v>
      </c>
      <c r="D29" s="5"/>
      <c r="E29" s="5">
        <v>1</v>
      </c>
      <c r="F29" s="5" t="s">
        <v>22</v>
      </c>
      <c r="G29" s="5">
        <v>470</v>
      </c>
      <c r="H29" s="5">
        <f t="shared" si="0"/>
        <v>470</v>
      </c>
      <c r="I29" s="10" t="s">
        <v>60</v>
      </c>
    </row>
    <row r="30" spans="1:9">
      <c r="A30" s="15" t="s">
        <v>61</v>
      </c>
      <c r="B30" s="15"/>
      <c r="C30" s="15"/>
      <c r="D30" s="15"/>
      <c r="E30" s="15"/>
      <c r="F30" s="15"/>
      <c r="G30" s="15"/>
      <c r="H30" s="12">
        <f>SUM(H4:H29)</f>
        <v>21829.599999999999</v>
      </c>
      <c r="I30" s="11"/>
    </row>
    <row r="31" spans="1:9">
      <c r="A31" s="16" t="s">
        <v>62</v>
      </c>
      <c r="B31" s="16"/>
      <c r="C31" s="16"/>
      <c r="D31" s="16"/>
      <c r="E31" s="16"/>
      <c r="F31" s="16"/>
      <c r="G31" s="16"/>
      <c r="H31" s="12">
        <f>H30*1.01</f>
        <v>22047.895999999997</v>
      </c>
      <c r="I31" s="11"/>
    </row>
    <row r="32" spans="1:9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</sheetData>
  <mergeCells count="9">
    <mergeCell ref="A1:I1"/>
    <mergeCell ref="A2:I2"/>
    <mergeCell ref="B6:B10"/>
    <mergeCell ref="I4:I12"/>
    <mergeCell ref="D13:D17"/>
    <mergeCell ref="B27:B29"/>
    <mergeCell ref="A30:G30"/>
    <mergeCell ref="A31:G31"/>
    <mergeCell ref="I13:I18"/>
  </mergeCells>
  <phoneticPr fontId="1" type="noConversion"/>
  <pageMargins left="0.7" right="0.7" top="0.75" bottom="0.75" header="0.3" footer="0.3"/>
  <pageSetup paperSize="9" scale="7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2021-11-03T03:23:36Z</dcterms:created>
  <dcterms:modified xsi:type="dcterms:W3CDTF">2021-11-03T05:32:43Z</dcterms:modified>
</cp:coreProperties>
</file>