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/Users/tony923/Desktop/"/>
    </mc:Choice>
  </mc:AlternateContent>
  <xr:revisionPtr revIDLastSave="0" documentId="13_ncr:1_{8DC8DF6D-08FB-9745-B96F-BFAFEBE2A545}" xr6:coauthVersionLast="47" xr6:coauthVersionMax="47" xr10:uidLastSave="{00000000-0000-0000-0000-000000000000}"/>
  <bookViews>
    <workbookView xWindow="0" yWindow="460" windowWidth="25020" windowHeight="14480" xr2:uid="{00000000-000D-0000-FFFF-FFFF00000000}"/>
  </bookViews>
  <sheets>
    <sheet name="备用金" sheetId="1" r:id="rId1"/>
  </sheets>
  <definedNames>
    <definedName name="_xlnm.Print_Area" localSheetId="0">备用金!$A$1:$F$22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3" i="1"/>
  <c r="C32" i="1"/>
  <c r="F30" i="1"/>
  <c r="C23" i="1"/>
  <c r="F20" i="1"/>
</calcChain>
</file>

<file path=xl/sharedStrings.xml><?xml version="1.0" encoding="utf-8"?>
<sst xmlns="http://schemas.openxmlformats.org/spreadsheetml/2006/main" count="96" uniqueCount="43">
  <si>
    <t>北京博源意嘉市场咨询有限公司</t>
  </si>
  <si>
    <t>备用金核销单</t>
  </si>
  <si>
    <t>申请人：</t>
  </si>
  <si>
    <t>项目编号</t>
  </si>
  <si>
    <t>项目名称</t>
  </si>
  <si>
    <t>日期</t>
  </si>
  <si>
    <t>费用类型</t>
  </si>
  <si>
    <t>费用说明</t>
  </si>
  <si>
    <t>金额</t>
  </si>
  <si>
    <t>备注</t>
  </si>
  <si>
    <t>EP-2021-140</t>
  </si>
  <si>
    <t>沃尔沃汽车开放创新黑客马拉松</t>
  </si>
  <si>
    <t>餐费</t>
  </si>
  <si>
    <t>茶歇蛋糕</t>
  </si>
  <si>
    <t>汉堡王晚餐10份（汉堡+烤翅含运费）</t>
  </si>
  <si>
    <t>棒约翰双人套餐4份含运费</t>
  </si>
  <si>
    <t>茶歇咖啡2壶</t>
  </si>
  <si>
    <t>发票月底才寄出</t>
  </si>
  <si>
    <t>快递费</t>
  </si>
  <si>
    <t>餐费发票到付</t>
  </si>
  <si>
    <t>EP午餐3人</t>
  </si>
  <si>
    <t>其他</t>
  </si>
  <si>
    <t>lulu车费</t>
  </si>
  <si>
    <t>吴俊车费</t>
  </si>
  <si>
    <t>EP餐费2人</t>
  </si>
  <si>
    <t>总计：</t>
  </si>
  <si>
    <t>备用金申领：</t>
  </si>
  <si>
    <t>备用金核销：</t>
  </si>
  <si>
    <t>剩余：</t>
  </si>
  <si>
    <t>电话费</t>
  </si>
  <si>
    <t>手机费</t>
  </si>
  <si>
    <t>打印费</t>
  </si>
  <si>
    <t>出租车</t>
  </si>
  <si>
    <t>停车费</t>
  </si>
  <si>
    <t>高速费</t>
  </si>
  <si>
    <t>加油费</t>
  </si>
  <si>
    <t>办公用品</t>
  </si>
  <si>
    <t>行政支出</t>
  </si>
  <si>
    <t>上海公司执行费用</t>
    <phoneticPr fontId="13" type="noConversion"/>
  </si>
  <si>
    <t>活动前期去上海勘察开会费用</t>
    <phoneticPr fontId="13" type="noConversion"/>
  </si>
  <si>
    <t>高峰核酸检测费用</t>
    <phoneticPr fontId="13" type="noConversion"/>
  </si>
  <si>
    <t>剩余总计：</t>
    <phoneticPr fontId="13" type="noConversion"/>
  </si>
  <si>
    <t>高峰餐费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</si>
</sst>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\¥#,##0.00;\¥\-#,##0.00"/>
    <numFmt numFmtId="181" formatCode="\¥#,##0.00;[Red]\¥\-#,##0.00"/>
  </numFmts>
  <fonts count="24">
    <font>
      <sz val="12"/>
      <name val="宋体"/>
      <charset val="134"/>
    </font>
    <font>
      <sz val="11"/>
      <name val="Arial"/>
    </font>
    <font>
      <sz val="12"/>
      <name val="Arial"/>
    </font>
    <font>
      <b/>
      <sz val="12"/>
      <name val="楷体_GB2312"/>
      <charset val="134"/>
    </font>
    <font>
      <b/>
      <sz val="16"/>
      <name val="楷体_GB2312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Arial"/>
      <family val="2"/>
    </font>
    <font>
      <sz val="12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  <font>
      <sz val="12"/>
      <color theme="0"/>
      <name val="Arial"/>
      <family val="2"/>
    </font>
    <font>
      <sz val="12"/>
      <color theme="0"/>
      <name val="Microsoft YaHei"/>
      <family val="2"/>
      <charset val="134"/>
    </font>
    <font>
      <b/>
      <sz val="12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/>
  </cellStyleXfs>
  <cellXfs count="57">
    <xf numFmtId="0" fontId="0" fillId="0" borderId="0" xfId="0">
      <alignment vertical="center"/>
    </xf>
    <xf numFmtId="58" fontId="9" fillId="0" borderId="12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58" fontId="9" fillId="0" borderId="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22" fillId="8" borderId="1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9" fillId="0" borderId="0" xfId="7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5" fillId="0" borderId="0" xfId="7" applyFont="1" applyAlignment="1">
      <alignment vertical="center"/>
    </xf>
    <xf numFmtId="0" fontId="19" fillId="0" borderId="0" xfId="7" applyAlignment="1">
      <alignment horizontal="center" vertical="center"/>
    </xf>
    <xf numFmtId="58" fontId="2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58" fontId="9" fillId="0" borderId="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58" fontId="9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58" fontId="12" fillId="0" borderId="11" xfId="0" applyNumberFormat="1" applyFont="1" applyBorder="1" applyAlignment="1">
      <alignment horizontal="left" vertical="center"/>
    </xf>
    <xf numFmtId="20" fontId="12" fillId="0" borderId="12" xfId="0" applyNumberFormat="1" applyFont="1" applyBorder="1" applyAlignment="1">
      <alignment horizontal="center" vertical="center"/>
    </xf>
    <xf numFmtId="58" fontId="13" fillId="0" borderId="12" xfId="0" applyNumberFormat="1" applyFont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80" fontId="12" fillId="0" borderId="13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80" fontId="2" fillId="0" borderId="14" xfId="0" applyNumberFormat="1" applyFont="1" applyBorder="1">
      <alignment vertical="center"/>
    </xf>
    <xf numFmtId="181" fontId="15" fillId="0" borderId="0" xfId="0" applyNumberFormat="1" applyFont="1" applyAlignment="1">
      <alignment horizontal="center" vertical="center"/>
    </xf>
    <xf numFmtId="180" fontId="15" fillId="0" borderId="0" xfId="0" applyNumberFormat="1" applyFont="1">
      <alignment vertical="center"/>
    </xf>
    <xf numFmtId="0" fontId="2" fillId="0" borderId="0" xfId="0" applyFont="1" applyBorder="1">
      <alignment vertical="center"/>
    </xf>
    <xf numFmtId="0" fontId="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180" fontId="2" fillId="0" borderId="0" xfId="0" applyNumberFormat="1" applyFont="1">
      <alignment vertical="center"/>
    </xf>
    <xf numFmtId="0" fontId="20" fillId="0" borderId="0" xfId="0" applyFo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16" fillId="0" borderId="0" xfId="0" applyNumberFormat="1" applyFont="1">
      <alignment vertical="center"/>
    </xf>
    <xf numFmtId="0" fontId="2" fillId="9" borderId="0" xfId="0" applyFont="1" applyFill="1">
      <alignment vertical="center"/>
    </xf>
  </cellXfs>
  <cellStyles count="8">
    <cellStyle name="20% - 着色 5" xfId="2" xr:uid="{00000000-0005-0000-0000-000013000000}"/>
    <cellStyle name="40% - 着色 4" xfId="4" xr:uid="{00000000-0005-0000-0000-00001B000000}"/>
    <cellStyle name="40% - 着色 5" xfId="6" xr:uid="{00000000-0005-0000-0000-000022000000}"/>
    <cellStyle name="60% - 着色 2" xfId="1" xr:uid="{00000000-0005-0000-0000-000003000000}"/>
    <cellStyle name="常规" xfId="0" builtinId="0"/>
    <cellStyle name="常规_副本Sample-项目执行表格汇总" xfId="7" xr:uid="{00000000-0005-0000-0000-000031000000}"/>
    <cellStyle name="着色 1" xfId="3" xr:uid="{00000000-0005-0000-0000-000012000000}"/>
    <cellStyle name="着色 5" xfId="5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1266825</xdr:colOff>
      <xdr:row>0</xdr:row>
      <xdr:rowOff>133350</xdr:rowOff>
    </xdr:from>
    <xdr:to>
      <xdr:col>4</xdr:col>
      <xdr:colOff>2667000</xdr:colOff>
      <xdr:row>0</xdr:row>
      <xdr:rowOff>361950</xdr:rowOff>
    </xdr:to>
    <xdr:pic>
      <xdr:nvPicPr>
        <xdr:cNvPr id="2" name="图片 3" descr="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b="43578"/>
        <a:stretch>
          <a:fillRect/>
        </a:stretch>
      </xdr:blipFill>
      <xdr:spPr>
        <a:xfrm>
          <a:off x="5619750" y="133350"/>
          <a:ext cx="1400175" cy="228600"/>
        </a:xfrm>
        <a:prstGeom prst="rect">
          <a:avLst/>
        </a:prstGeom>
        <a:noFill/>
        <a:ln w="9525" cmpd="sng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21"/>
  <sheetViews>
    <sheetView tabSelected="1" zoomScale="120" zoomScaleNormal="120" workbookViewId="0">
      <pane xSplit="1" ySplit="7" topLeftCell="B8" activePane="bottomRight" state="frozen"/>
      <selection pane="topRight"/>
      <selection pane="bottomLeft"/>
      <selection pane="bottomRight" activeCell="I25" sqref="I25"/>
    </sheetView>
  </sheetViews>
  <sheetFormatPr baseColWidth="10" defaultColWidth="9" defaultRowHeight="18" customHeight="1"/>
  <cols>
    <col min="1" max="1" width="11.33203125" style="15" customWidth="1"/>
    <col min="2" max="2" width="25.6640625" style="15" customWidth="1"/>
    <col min="3" max="3" width="9.6640625" style="15" customWidth="1"/>
    <col min="4" max="4" width="10.1640625" style="15" customWidth="1"/>
    <col min="5" max="5" width="45.83203125" style="15" customWidth="1"/>
    <col min="6" max="6" width="10.6640625" style="15" customWidth="1"/>
    <col min="7" max="7" width="13.1640625" style="16" customWidth="1"/>
    <col min="8" max="8" width="12.83203125" style="15" customWidth="1"/>
    <col min="9" max="16384" width="9" style="15"/>
  </cols>
  <sheetData>
    <row r="1" spans="1:7" s="12" customFormat="1" ht="46.5" customHeight="1">
      <c r="A1" s="17" t="s">
        <v>0</v>
      </c>
      <c r="B1" s="18"/>
      <c r="C1" s="18"/>
      <c r="D1" s="18"/>
      <c r="E1" s="19"/>
      <c r="F1" s="18"/>
      <c r="G1" s="20"/>
    </row>
    <row r="2" spans="1:7" ht="23" customHeight="1">
      <c r="A2" s="11" t="s">
        <v>1</v>
      </c>
      <c r="B2" s="11"/>
      <c r="C2" s="11"/>
      <c r="D2" s="11"/>
      <c r="E2" s="11"/>
      <c r="F2" s="11"/>
    </row>
    <row r="3" spans="1:7" ht="18" customHeight="1">
      <c r="F3" s="21"/>
    </row>
    <row r="4" spans="1:7" s="13" customFormat="1" ht="18" customHeight="1">
      <c r="A4" s="22" t="s">
        <v>2</v>
      </c>
      <c r="B4" s="9"/>
      <c r="C4" s="9"/>
      <c r="E4" s="8">
        <v>44537</v>
      </c>
      <c r="F4" s="8"/>
      <c r="G4" s="23"/>
    </row>
    <row r="6" spans="1:7" ht="18" customHeight="1" thickBot="1">
      <c r="A6" s="4" t="s">
        <v>38</v>
      </c>
      <c r="B6" s="4"/>
      <c r="C6" s="4"/>
      <c r="D6" s="4"/>
      <c r="E6" s="4"/>
      <c r="F6" s="4"/>
    </row>
    <row r="7" spans="1:7" ht="18" customHeight="1">
      <c r="A7" s="24" t="s">
        <v>3</v>
      </c>
      <c r="B7" s="25" t="s">
        <v>4</v>
      </c>
      <c r="C7" s="25" t="s">
        <v>5</v>
      </c>
      <c r="D7" s="25" t="s">
        <v>6</v>
      </c>
      <c r="E7" s="25" t="s">
        <v>7</v>
      </c>
      <c r="F7" s="26" t="s">
        <v>8</v>
      </c>
      <c r="G7" s="27" t="s">
        <v>9</v>
      </c>
    </row>
    <row r="8" spans="1:7" s="14" customFormat="1" ht="18" customHeight="1">
      <c r="A8" s="28" t="s">
        <v>10</v>
      </c>
      <c r="B8" s="29" t="s">
        <v>11</v>
      </c>
      <c r="C8" s="30">
        <v>44532</v>
      </c>
      <c r="D8" s="29" t="s">
        <v>12</v>
      </c>
      <c r="E8" s="29" t="s">
        <v>13</v>
      </c>
      <c r="F8" s="31">
        <v>980</v>
      </c>
      <c r="G8" s="32"/>
    </row>
    <row r="9" spans="1:7" s="14" customFormat="1" ht="18" customHeight="1">
      <c r="A9" s="28" t="s">
        <v>10</v>
      </c>
      <c r="B9" s="29" t="s">
        <v>11</v>
      </c>
      <c r="C9" s="33">
        <v>44532</v>
      </c>
      <c r="D9" s="34" t="s">
        <v>12</v>
      </c>
      <c r="E9" s="34" t="s">
        <v>14</v>
      </c>
      <c r="F9" s="35">
        <v>488</v>
      </c>
      <c r="G9" s="36"/>
    </row>
    <row r="10" spans="1:7" s="14" customFormat="1" ht="18" customHeight="1">
      <c r="A10" s="28" t="s">
        <v>10</v>
      </c>
      <c r="B10" s="29" t="s">
        <v>11</v>
      </c>
      <c r="C10" s="33">
        <v>44536</v>
      </c>
      <c r="D10" s="34" t="s">
        <v>12</v>
      </c>
      <c r="E10" s="34" t="s">
        <v>15</v>
      </c>
      <c r="F10" s="35">
        <v>533.1</v>
      </c>
      <c r="G10" s="36"/>
    </row>
    <row r="11" spans="1:7" s="14" customFormat="1" ht="18" customHeight="1">
      <c r="A11" s="28" t="s">
        <v>10</v>
      </c>
      <c r="B11" s="29" t="s">
        <v>11</v>
      </c>
      <c r="C11" s="33">
        <v>44532</v>
      </c>
      <c r="D11" s="34" t="s">
        <v>12</v>
      </c>
      <c r="E11" s="34" t="s">
        <v>16</v>
      </c>
      <c r="F11" s="35">
        <v>200</v>
      </c>
      <c r="G11" s="36" t="s">
        <v>17</v>
      </c>
    </row>
    <row r="12" spans="1:7" s="14" customFormat="1" ht="18" customHeight="1">
      <c r="A12" s="28" t="s">
        <v>10</v>
      </c>
      <c r="B12" s="29" t="s">
        <v>11</v>
      </c>
      <c r="C12" s="33">
        <v>44537</v>
      </c>
      <c r="D12" s="34" t="s">
        <v>18</v>
      </c>
      <c r="E12" s="34" t="s">
        <v>19</v>
      </c>
      <c r="F12" s="35">
        <v>12</v>
      </c>
      <c r="G12" s="37"/>
    </row>
    <row r="13" spans="1:7" s="14" customFormat="1" ht="18" customHeight="1">
      <c r="A13" s="28" t="s">
        <v>10</v>
      </c>
      <c r="B13" s="29" t="s">
        <v>11</v>
      </c>
      <c r="C13" s="33">
        <v>44529</v>
      </c>
      <c r="D13" s="34" t="s">
        <v>12</v>
      </c>
      <c r="E13" s="34" t="s">
        <v>20</v>
      </c>
      <c r="F13" s="35">
        <v>100</v>
      </c>
      <c r="G13" s="37"/>
    </row>
    <row r="14" spans="1:7" s="14" customFormat="1" ht="18" customHeight="1">
      <c r="A14" s="28" t="s">
        <v>10</v>
      </c>
      <c r="B14" s="29" t="s">
        <v>11</v>
      </c>
      <c r="C14" s="33">
        <v>44529</v>
      </c>
      <c r="D14" s="34" t="s">
        <v>21</v>
      </c>
      <c r="E14" s="34" t="s">
        <v>22</v>
      </c>
      <c r="F14" s="35">
        <v>23.65</v>
      </c>
      <c r="G14" s="37"/>
    </row>
    <row r="15" spans="1:7" s="14" customFormat="1" ht="18" customHeight="1">
      <c r="A15" s="28" t="s">
        <v>10</v>
      </c>
      <c r="B15" s="29" t="s">
        <v>11</v>
      </c>
      <c r="C15" s="33">
        <v>44529</v>
      </c>
      <c r="D15" s="34" t="s">
        <v>21</v>
      </c>
      <c r="E15" s="34" t="s">
        <v>23</v>
      </c>
      <c r="F15" s="35">
        <v>11</v>
      </c>
      <c r="G15" s="37"/>
    </row>
    <row r="16" spans="1:7" s="14" customFormat="1" ht="18" customHeight="1">
      <c r="A16" s="28" t="s">
        <v>10</v>
      </c>
      <c r="B16" s="29" t="s">
        <v>11</v>
      </c>
      <c r="C16" s="33">
        <v>44532</v>
      </c>
      <c r="D16" s="34" t="s">
        <v>12</v>
      </c>
      <c r="E16" s="34" t="s">
        <v>24</v>
      </c>
      <c r="F16" s="35">
        <v>100.5</v>
      </c>
      <c r="G16" s="37"/>
    </row>
    <row r="17" spans="1:9" s="14" customFormat="1" ht="18" customHeight="1">
      <c r="A17" s="28" t="s">
        <v>10</v>
      </c>
      <c r="B17" s="29" t="s">
        <v>11</v>
      </c>
      <c r="C17" s="33">
        <v>44532</v>
      </c>
      <c r="D17" s="34" t="s">
        <v>21</v>
      </c>
      <c r="E17" s="34" t="s">
        <v>22</v>
      </c>
      <c r="F17" s="35">
        <v>30.99</v>
      </c>
      <c r="G17" s="37"/>
    </row>
    <row r="18" spans="1:9" s="14" customFormat="1" ht="18" customHeight="1">
      <c r="A18" s="28" t="s">
        <v>10</v>
      </c>
      <c r="B18" s="29" t="s">
        <v>11</v>
      </c>
      <c r="C18" s="33">
        <v>44536</v>
      </c>
      <c r="D18" s="34" t="s">
        <v>12</v>
      </c>
      <c r="E18" s="34" t="s">
        <v>24</v>
      </c>
      <c r="F18" s="35">
        <v>133.5</v>
      </c>
      <c r="G18" s="37"/>
    </row>
    <row r="19" spans="1:9" ht="18" customHeight="1">
      <c r="A19" s="38"/>
      <c r="B19" s="39"/>
      <c r="C19" s="40"/>
      <c r="D19" s="41"/>
      <c r="E19" s="42"/>
      <c r="F19" s="43"/>
      <c r="G19" s="44"/>
      <c r="H19" s="45"/>
      <c r="I19" s="52"/>
    </row>
    <row r="20" spans="1:9" ht="18" customHeight="1" thickBot="1">
      <c r="E20" s="45" t="s">
        <v>25</v>
      </c>
      <c r="F20" s="46">
        <f>SUM(F8:F19)</f>
        <v>2612.7399999999998</v>
      </c>
      <c r="G20" s="47"/>
      <c r="H20" s="48"/>
      <c r="I20" s="52"/>
    </row>
    <row r="21" spans="1:9" ht="18" customHeight="1">
      <c r="B21" s="50" t="s">
        <v>26</v>
      </c>
      <c r="C21" s="16">
        <v>3700</v>
      </c>
      <c r="E21" s="45"/>
      <c r="F21" s="49"/>
    </row>
    <row r="22" spans="1:9" ht="18" customHeight="1">
      <c r="B22" s="50" t="s">
        <v>27</v>
      </c>
      <c r="C22" s="16">
        <v>2612.7399999999998</v>
      </c>
    </row>
    <row r="23" spans="1:9" ht="18" customHeight="1">
      <c r="B23" s="50" t="s">
        <v>28</v>
      </c>
      <c r="C23" s="51">
        <f>C21-C22</f>
        <v>1087.2600000000002</v>
      </c>
    </row>
    <row r="25" spans="1:9" ht="18" customHeight="1" thickBot="1">
      <c r="A25" s="10" t="s">
        <v>39</v>
      </c>
      <c r="B25" s="4"/>
      <c r="C25" s="4"/>
      <c r="D25" s="4"/>
      <c r="E25" s="4"/>
      <c r="F25" s="4"/>
    </row>
    <row r="26" spans="1:9" ht="18" customHeight="1">
      <c r="A26" s="24" t="s">
        <v>3</v>
      </c>
      <c r="B26" s="25" t="s">
        <v>4</v>
      </c>
      <c r="C26" s="25" t="s">
        <v>5</v>
      </c>
      <c r="D26" s="25" t="s">
        <v>6</v>
      </c>
      <c r="E26" s="25" t="s">
        <v>7</v>
      </c>
      <c r="F26" s="26" t="s">
        <v>8</v>
      </c>
    </row>
    <row r="27" spans="1:9" ht="18" customHeight="1">
      <c r="A27" s="28" t="s">
        <v>10</v>
      </c>
      <c r="B27" s="29" t="s">
        <v>11</v>
      </c>
      <c r="C27" s="30">
        <v>44514</v>
      </c>
      <c r="D27" s="29" t="s">
        <v>21</v>
      </c>
      <c r="E27" s="29" t="s">
        <v>40</v>
      </c>
      <c r="F27" s="31">
        <v>58</v>
      </c>
    </row>
    <row r="28" spans="1:9" ht="18" customHeight="1">
      <c r="A28" s="28" t="s">
        <v>10</v>
      </c>
      <c r="B28" s="29" t="s">
        <v>11</v>
      </c>
      <c r="C28" s="30">
        <v>44515</v>
      </c>
      <c r="D28" s="29" t="s">
        <v>12</v>
      </c>
      <c r="E28" s="29" t="s">
        <v>42</v>
      </c>
      <c r="F28" s="31">
        <v>48</v>
      </c>
    </row>
    <row r="29" spans="1:9" ht="18" customHeight="1" thickBot="1">
      <c r="A29" s="7" t="s">
        <v>10</v>
      </c>
      <c r="B29" s="3" t="s">
        <v>11</v>
      </c>
      <c r="C29" s="1">
        <v>44515</v>
      </c>
      <c r="D29" s="3" t="s">
        <v>12</v>
      </c>
      <c r="E29" s="3" t="s">
        <v>42</v>
      </c>
      <c r="F29" s="2">
        <v>26.5</v>
      </c>
    </row>
    <row r="30" spans="1:9" ht="18" customHeight="1" thickBot="1">
      <c r="A30" s="5"/>
      <c r="B30" s="5"/>
      <c r="C30" s="6"/>
      <c r="D30" s="5"/>
      <c r="E30" s="45" t="s">
        <v>25</v>
      </c>
      <c r="F30" s="54">
        <f>SUM(F27:F29)</f>
        <v>132.5</v>
      </c>
    </row>
    <row r="31" spans="1:9" ht="18" customHeight="1">
      <c r="B31" s="50" t="s">
        <v>26</v>
      </c>
      <c r="C31" s="15">
        <v>1000</v>
      </c>
    </row>
    <row r="32" spans="1:9" ht="18" customHeight="1">
      <c r="B32" s="50" t="s">
        <v>27</v>
      </c>
      <c r="C32" s="15">
        <f>F30</f>
        <v>132.5</v>
      </c>
    </row>
    <row r="33" spans="2:3" ht="18" customHeight="1">
      <c r="B33" s="50" t="s">
        <v>28</v>
      </c>
      <c r="C33" s="55">
        <f>C31-C32</f>
        <v>867.5</v>
      </c>
    </row>
    <row r="35" spans="2:3" ht="18" customHeight="1">
      <c r="B35" s="53" t="s">
        <v>41</v>
      </c>
      <c r="C35" s="56">
        <f>SUM(C23,C33)</f>
        <v>1954.7600000000002</v>
      </c>
    </row>
    <row r="210" spans="24:24" ht="18" customHeight="1">
      <c r="X210" t="s">
        <v>29</v>
      </c>
    </row>
    <row r="211" spans="24:24" ht="18" customHeight="1">
      <c r="X211" t="s">
        <v>30</v>
      </c>
    </row>
    <row r="212" spans="24:24" ht="18" customHeight="1">
      <c r="X212" t="s">
        <v>31</v>
      </c>
    </row>
    <row r="213" spans="24:24" ht="18" customHeight="1">
      <c r="X213" t="s">
        <v>32</v>
      </c>
    </row>
    <row r="214" spans="24:24" ht="18" customHeight="1">
      <c r="X214" t="s">
        <v>12</v>
      </c>
    </row>
    <row r="215" spans="24:24" ht="18" customHeight="1">
      <c r="X215" t="s">
        <v>18</v>
      </c>
    </row>
    <row r="216" spans="24:24" ht="18" customHeight="1">
      <c r="X216" t="s">
        <v>33</v>
      </c>
    </row>
    <row r="217" spans="24:24" ht="18" customHeight="1">
      <c r="X217" t="s">
        <v>34</v>
      </c>
    </row>
    <row r="218" spans="24:24" ht="18" customHeight="1">
      <c r="X218" t="s">
        <v>35</v>
      </c>
    </row>
    <row r="219" spans="24:24" ht="18" customHeight="1">
      <c r="X219" t="s">
        <v>36</v>
      </c>
    </row>
    <row r="220" spans="24:24" ht="18" customHeight="1">
      <c r="X220" t="s">
        <v>37</v>
      </c>
    </row>
    <row r="221" spans="24:24" ht="18" customHeight="1">
      <c r="X221" t="s">
        <v>21</v>
      </c>
    </row>
  </sheetData>
  <mergeCells count="5">
    <mergeCell ref="A2:F2"/>
    <mergeCell ref="B4:C4"/>
    <mergeCell ref="E4:F4"/>
    <mergeCell ref="A6:F6"/>
    <mergeCell ref="A25:F25"/>
  </mergeCells>
  <phoneticPr fontId="13" type="noConversion"/>
  <dataValidations count="1">
    <dataValidation type="list" allowBlank="1" showInputMessage="1" showErrorMessage="1" sqref="D8:D19 D27:D30" xr:uid="{00000000-0002-0000-0000-000000000000}">
      <formula1>$X$210:$X$221</formula1>
    </dataValidation>
  </dataValidations>
  <pageMargins left="0.51180555555555596" right="0.51180555555555596" top="0.74791666666666701" bottom="0.74791666666666701" header="0.31458333333333299" footer="0.31458333333333299"/>
  <pageSetup paperSize="9" scale="68" fitToHeight="2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备用金</vt:lpstr>
      <vt:lpstr>备用金!Print_Area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fairy</dc:creator>
  <cp:lastModifiedBy>Tony Gao</cp:lastModifiedBy>
  <cp:lastPrinted>2021-12-13T08:13:59Z</cp:lastPrinted>
  <dcterms:created xsi:type="dcterms:W3CDTF">2016-03-30T06:25:00Z</dcterms:created>
  <dcterms:modified xsi:type="dcterms:W3CDTF">2021-12-13T08:19:43Z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46AA41E3A4CA45A0BD736287A0DC6486</vt:lpwstr>
  </property>
  <property fmtid="{D5CDD505-2E9C-101B-9397-08002B2CF9AE}" pid="3" name="KSOProductBuildVer">
    <vt:lpwstr>2052-11.1.0.11115</vt:lpwstr>
  </property>
</Properties>
</file>