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ivyguo/Desktop/"/>
    </mc:Choice>
  </mc:AlternateContent>
  <bookViews>
    <workbookView xWindow="640" yWindow="1180" windowWidth="28160" windowHeight="15340" tabRatio="500"/>
  </bookViews>
  <sheets>
    <sheet name="工作表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1" l="1"/>
  <c r="N13" i="1"/>
  <c r="G12" i="1"/>
  <c r="J9" i="1"/>
  <c r="N7" i="1"/>
  <c r="N10" i="1"/>
  <c r="N11" i="1"/>
  <c r="N6" i="1"/>
  <c r="N9" i="1"/>
  <c r="N12" i="1"/>
  <c r="N4" i="1"/>
  <c r="N5" i="1"/>
  <c r="N8" i="1"/>
  <c r="G11" i="1"/>
  <c r="G10" i="1"/>
  <c r="G9" i="1"/>
  <c r="G8" i="1"/>
  <c r="G6" i="1"/>
  <c r="G5" i="1"/>
  <c r="G4" i="1"/>
</calcChain>
</file>

<file path=xl/sharedStrings.xml><?xml version="1.0" encoding="utf-8"?>
<sst xmlns="http://schemas.openxmlformats.org/spreadsheetml/2006/main" count="32" uniqueCount="23">
  <si>
    <r>
      <rPr>
        <b/>
        <sz val="18"/>
        <color theme="0"/>
        <rFont val="宋体"/>
        <family val="3"/>
        <charset val="134"/>
      </rPr>
      <t>川渝</t>
    </r>
    <r>
      <rPr>
        <b/>
        <sz val="18"/>
        <color theme="0"/>
        <rFont val="Arial"/>
        <family val="2"/>
      </rPr>
      <t xml:space="preserve"> </t>
    </r>
    <r>
      <rPr>
        <b/>
        <sz val="18"/>
        <color theme="0"/>
        <rFont val="宋体"/>
        <family val="3"/>
        <charset val="134"/>
      </rPr>
      <t>区域</t>
    </r>
    <r>
      <rPr>
        <b/>
        <sz val="18"/>
        <color theme="0"/>
        <rFont val="Arial"/>
        <family val="2"/>
      </rPr>
      <t>workshop</t>
    </r>
    <phoneticPr fontId="5" type="noConversion"/>
  </si>
  <si>
    <t>住宿</t>
    <rPh sb="0" eb="1">
      <t>zhu'suyi'qi'da'zhong</t>
    </rPh>
    <phoneticPr fontId="5" type="noConversion"/>
  </si>
  <si>
    <t>间/夜</t>
    <rPh sb="0" eb="1">
      <t>jian</t>
    </rPh>
    <rPh sb="2" eb="3">
      <t>ye</t>
    </rPh>
    <phoneticPr fontId="5" type="noConversion"/>
  </si>
  <si>
    <t>标间含双早</t>
    <rPh sb="0" eb="1">
      <t>bia'jian</t>
    </rPh>
    <rPh sb="2" eb="3">
      <t>han'shuang'zao</t>
    </rPh>
    <phoneticPr fontId="5" type="noConversion"/>
  </si>
  <si>
    <t>重庆大龙湾度假酒店（大足龙水湖度假区）</t>
    <phoneticPr fontId="5" type="noConversion"/>
  </si>
  <si>
    <r>
      <t>Day1</t>
    </r>
    <r>
      <rPr>
        <sz val="12"/>
        <rFont val="宋体"/>
        <family val="3"/>
        <charset val="134"/>
      </rPr>
      <t>自助午餐</t>
    </r>
    <rPh sb="4" eb="5">
      <t>zi'zhu'wu'can</t>
    </rPh>
    <rPh sb="6" eb="7">
      <t>wan</t>
    </rPh>
    <phoneticPr fontId="5" type="noConversion"/>
  </si>
  <si>
    <t>人次</t>
    <rPh sb="0" eb="1">
      <t>ren'ci</t>
    </rPh>
    <phoneticPr fontId="5" type="noConversion"/>
  </si>
  <si>
    <t>酒店自助午餐</t>
    <rPh sb="0" eb="1">
      <t>jiu'dian</t>
    </rPh>
    <rPh sb="2" eb="3">
      <t>zi'zhu'wu'can</t>
    </rPh>
    <rPh sb="4" eb="5">
      <t>wan</t>
    </rPh>
    <phoneticPr fontId="5" type="noConversion"/>
  </si>
  <si>
    <r>
      <t>Day1</t>
    </r>
    <r>
      <rPr>
        <sz val="12"/>
        <rFont val="宋体"/>
        <family val="3"/>
        <charset val="134"/>
      </rPr>
      <t>晚宴桌餐</t>
    </r>
    <rPh sb="4" eb="5">
      <t>zi'zhu'wu'can</t>
    </rPh>
    <rPh sb="6" eb="7">
      <t>wan</t>
    </rPh>
    <phoneticPr fontId="5" type="noConversion"/>
  </si>
  <si>
    <t>酒店桌餐 包酒水</t>
    <rPh sb="0" eb="1">
      <t>jiu'dian'zhuo'can</t>
    </rPh>
    <phoneticPr fontId="5" type="noConversion"/>
  </si>
  <si>
    <t>茶歇</t>
    <rPh sb="0" eb="1">
      <t>cha'xie</t>
    </rPh>
    <phoneticPr fontId="5" type="noConversion"/>
  </si>
  <si>
    <t>咖啡、茶及小食水果上下午各一次</t>
    <rPh sb="0" eb="1">
      <t>ka'fei</t>
    </rPh>
    <rPh sb="3" eb="4">
      <t>cha</t>
    </rPh>
    <rPh sb="4" eb="5">
      <t>ji</t>
    </rPh>
    <rPh sb="5" eb="6">
      <t>xiao'shi</t>
    </rPh>
    <rPh sb="7" eb="8">
      <t>shui'guo</t>
    </rPh>
    <rPh sb="9" eb="10">
      <t>shang'xia'wu</t>
    </rPh>
    <rPh sb="12" eb="13">
      <t>ge'yi'ci</t>
    </rPh>
    <phoneticPr fontId="5" type="noConversion"/>
  </si>
  <si>
    <t>主会场</t>
    <rPh sb="0" eb="1">
      <t>zhu'hui'chang</t>
    </rPh>
    <phoneticPr fontId="5" type="noConversion"/>
  </si>
  <si>
    <t>天</t>
    <rPh sb="0" eb="1">
      <t>tian</t>
    </rPh>
    <phoneticPr fontId="5" type="noConversion"/>
  </si>
  <si>
    <t>含投影等常规会议设备1天</t>
    <phoneticPr fontId="5" type="noConversion"/>
  </si>
  <si>
    <t>防疫包</t>
    <phoneticPr fontId="5" type="noConversion"/>
  </si>
  <si>
    <t>个</t>
    <rPh sb="0" eb="1">
      <t>ge</t>
    </rPh>
    <phoneticPr fontId="5" type="noConversion"/>
  </si>
  <si>
    <t>合影条幅</t>
    <rPh sb="0" eb="1">
      <t>he'ying'tiao'fu</t>
    </rPh>
    <phoneticPr fontId="5" type="noConversion"/>
  </si>
  <si>
    <t>桌</t>
    <rPh sb="0" eb="1">
      <t>zhuo</t>
    </rPh>
    <phoneticPr fontId="5" type="noConversion"/>
  </si>
  <si>
    <t>酒水</t>
    <rPh sb="0" eb="1">
      <t>jiu'shui</t>
    </rPh>
    <phoneticPr fontId="5" type="noConversion"/>
  </si>
  <si>
    <t>项</t>
    <rPh sb="0" eb="1">
      <t>xiang</t>
    </rPh>
    <phoneticPr fontId="5" type="noConversion"/>
  </si>
  <si>
    <t>成本</t>
    <rPh sb="0" eb="1">
      <t>cheng'ben</t>
    </rPh>
    <phoneticPr fontId="5" type="noConversion"/>
  </si>
  <si>
    <t>中标报价</t>
    <rPh sb="0" eb="1">
      <t>zhong'biao</t>
    </rPh>
    <rPh sb="2" eb="3">
      <t>bao'jia</t>
    </rPh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</si>
</sst>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¥&quot;* #,##0.00_);_(&quot;¥&quot;* \(#,##0.00\);_(&quot;¥&quot;* &quot;-&quot;??_);_(@_)"/>
    <numFmt numFmtId="177" formatCode="#,##0.0;[Red]\-#,##0.0"/>
  </numFmts>
  <fonts count="13" x14ac:knownFonts="1">
    <font>
      <sz val="12"/>
      <color theme="1"/>
      <name val="DengXian"/>
      <family val="2"/>
      <charset val="134"/>
      <scheme val="minor"/>
    </font>
    <font>
      <sz val="12"/>
      <color theme="1"/>
      <name val="DengXian"/>
      <family val="2"/>
      <charset val="134"/>
      <scheme val="minor"/>
    </font>
    <font>
      <sz val="12"/>
      <name val="宋体"/>
      <family val="3"/>
      <charset val="134"/>
    </font>
    <font>
      <b/>
      <sz val="18"/>
      <color theme="0"/>
      <name val="Arial"/>
      <family val="2"/>
    </font>
    <font>
      <b/>
      <sz val="18"/>
      <color theme="0"/>
      <name val="宋体"/>
      <family val="3"/>
      <charset val="134"/>
    </font>
    <font>
      <sz val="9"/>
      <name val="DengXian"/>
      <family val="2"/>
      <charset val="134"/>
      <scheme val="minor"/>
    </font>
    <font>
      <sz val="11"/>
      <color theme="1"/>
      <name val="Arial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宋体"/>
      <family val="3"/>
      <charset val="134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/>
    <xf numFmtId="0" fontId="7" fillId="3" borderId="1" xfId="3" applyFont="1" applyFill="1" applyBorder="1" applyAlignment="1" applyProtection="1">
      <alignment horizontal="center" vertical="center" wrapText="1"/>
      <protection locked="0"/>
    </xf>
    <xf numFmtId="0" fontId="8" fillId="3" borderId="2" xfId="3" applyFont="1" applyFill="1" applyBorder="1" applyAlignment="1" applyProtection="1">
      <alignment horizontal="center" vertical="center" wrapText="1"/>
      <protection locked="0"/>
    </xf>
    <xf numFmtId="0" fontId="8" fillId="3" borderId="3" xfId="3" applyFont="1" applyFill="1" applyBorder="1" applyAlignment="1" applyProtection="1">
      <alignment horizontal="center" vertical="center" wrapText="1"/>
      <protection locked="0"/>
    </xf>
    <xf numFmtId="0" fontId="9" fillId="0" borderId="4" xfId="3" applyFont="1" applyFill="1" applyBorder="1" applyAlignment="1">
      <alignment horizontal="center" vertical="center" wrapText="1"/>
    </xf>
    <xf numFmtId="0" fontId="2" fillId="0" borderId="4" xfId="4" applyFont="1" applyFill="1" applyBorder="1" applyAlignment="1" applyProtection="1">
      <alignment horizontal="center" vertical="center" wrapText="1"/>
      <protection locked="0"/>
    </xf>
    <xf numFmtId="0" fontId="10" fillId="0" borderId="4" xfId="4" applyFont="1" applyBorder="1" applyAlignment="1" applyProtection="1">
      <alignment horizontal="center" vertical="center" wrapText="1"/>
      <protection locked="0"/>
    </xf>
    <xf numFmtId="38" fontId="10" fillId="0" borderId="4" xfId="3" applyNumberFormat="1" applyFont="1" applyFill="1" applyBorder="1" applyAlignment="1">
      <alignment horizontal="center" vertical="center" wrapText="1"/>
    </xf>
    <xf numFmtId="40" fontId="10" fillId="0" borderId="4" xfId="3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1" fillId="5" borderId="4" xfId="3" applyFont="1" applyFill="1" applyBorder="1" applyAlignment="1" applyProtection="1">
      <alignment horizontal="center" vertical="center" wrapText="1"/>
      <protection locked="0"/>
    </xf>
    <xf numFmtId="0" fontId="10" fillId="0" borderId="4" xfId="4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>
      <alignment horizontal="left" vertical="center" wrapText="1"/>
    </xf>
    <xf numFmtId="177" fontId="10" fillId="0" borderId="4" xfId="3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2" xfId="0" applyBorder="1"/>
    <xf numFmtId="0" fontId="10" fillId="0" borderId="3" xfId="4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/>
    </xf>
    <xf numFmtId="0" fontId="0" fillId="0" borderId="3" xfId="0" applyBorder="1"/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9" fontId="0" fillId="0" borderId="0" xfId="2" applyFont="1"/>
  </cellXfs>
  <cellStyles count="5">
    <cellStyle name="_x000a_shell=progma" xfId="3"/>
    <cellStyle name="百分比" xfId="2" builtinId="5"/>
    <cellStyle name="常规" xfId="0" builtinId="0"/>
    <cellStyle name="常规_上汽4月别克 2" xfId="4"/>
    <cellStyle name="货币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>
      <selection activeCell="E7" sqref="E7"/>
    </sheetView>
  </sheetViews>
  <sheetFormatPr baseColWidth="10" defaultRowHeight="16" x14ac:dyDescent="0.2"/>
  <cols>
    <col min="2" max="2" width="20.33203125" customWidth="1"/>
    <col min="8" max="8" width="16" customWidth="1"/>
  </cols>
  <sheetData>
    <row r="2" spans="1:14" ht="23" x14ac:dyDescent="0.2">
      <c r="A2" s="1" t="s">
        <v>0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</row>
    <row r="3" spans="1:14" x14ac:dyDescent="0.2">
      <c r="A3" s="5" t="s">
        <v>22</v>
      </c>
      <c r="B3" s="6"/>
      <c r="C3" s="6"/>
      <c r="D3" s="6"/>
      <c r="E3" s="6"/>
      <c r="F3" s="6"/>
      <c r="G3" s="6"/>
      <c r="H3" s="6"/>
      <c r="I3" s="7"/>
      <c r="J3" s="25" t="s">
        <v>21</v>
      </c>
      <c r="K3" s="26"/>
      <c r="L3" s="26"/>
      <c r="M3" s="26"/>
      <c r="N3" s="26"/>
    </row>
    <row r="4" spans="1:14" x14ac:dyDescent="0.2">
      <c r="A4" s="8">
        <v>1</v>
      </c>
      <c r="B4" s="9" t="s">
        <v>1</v>
      </c>
      <c r="C4" s="10">
        <v>268</v>
      </c>
      <c r="D4" s="11">
        <v>1</v>
      </c>
      <c r="E4" s="11">
        <v>15</v>
      </c>
      <c r="F4" s="12" t="s">
        <v>2</v>
      </c>
      <c r="G4" s="13">
        <f>E4*D4*C4</f>
        <v>4020</v>
      </c>
      <c r="H4" s="14" t="s">
        <v>3</v>
      </c>
      <c r="I4" s="15" t="s">
        <v>4</v>
      </c>
      <c r="J4" s="22">
        <v>198</v>
      </c>
      <c r="K4" s="11">
        <v>1</v>
      </c>
      <c r="L4" s="11">
        <v>15</v>
      </c>
      <c r="M4" s="12" t="s">
        <v>2</v>
      </c>
      <c r="N4" s="13">
        <f>L4*K4*J4</f>
        <v>2970</v>
      </c>
    </row>
    <row r="5" spans="1:14" ht="30" x14ac:dyDescent="0.2">
      <c r="A5" s="8">
        <v>2</v>
      </c>
      <c r="B5" s="16" t="s">
        <v>5</v>
      </c>
      <c r="C5" s="10">
        <v>150</v>
      </c>
      <c r="D5" s="11">
        <v>1</v>
      </c>
      <c r="E5" s="11">
        <v>30</v>
      </c>
      <c r="F5" s="12" t="s">
        <v>6</v>
      </c>
      <c r="G5" s="13">
        <f t="shared" ref="G5:G11" si="0">E5*D5*C5</f>
        <v>4500</v>
      </c>
      <c r="H5" s="17" t="s">
        <v>7</v>
      </c>
      <c r="I5" s="15"/>
      <c r="J5" s="22">
        <v>0</v>
      </c>
      <c r="K5" s="11">
        <v>1</v>
      </c>
      <c r="L5" s="11">
        <v>0</v>
      </c>
      <c r="M5" s="12" t="s">
        <v>6</v>
      </c>
      <c r="N5" s="13">
        <f t="shared" ref="N5:N11" si="1">L5*K5*J5</f>
        <v>0</v>
      </c>
    </row>
    <row r="6" spans="1:14" ht="30" x14ac:dyDescent="0.2">
      <c r="A6" s="8">
        <v>3</v>
      </c>
      <c r="B6" s="16" t="s">
        <v>8</v>
      </c>
      <c r="C6" s="10">
        <v>180</v>
      </c>
      <c r="D6" s="11">
        <v>1</v>
      </c>
      <c r="E6" s="11">
        <v>30</v>
      </c>
      <c r="F6" s="12" t="s">
        <v>6</v>
      </c>
      <c r="G6" s="13">
        <f t="shared" si="0"/>
        <v>5400</v>
      </c>
      <c r="H6" s="17" t="s">
        <v>9</v>
      </c>
      <c r="I6" s="15"/>
      <c r="J6" s="22">
        <v>2500</v>
      </c>
      <c r="K6" s="11">
        <v>1</v>
      </c>
      <c r="L6" s="11">
        <v>3</v>
      </c>
      <c r="M6" s="12" t="s">
        <v>18</v>
      </c>
      <c r="N6" s="13">
        <f t="shared" si="1"/>
        <v>7500</v>
      </c>
    </row>
    <row r="7" spans="1:14" ht="31" customHeight="1" x14ac:dyDescent="0.2">
      <c r="A7" s="8">
        <v>4</v>
      </c>
      <c r="B7" s="16" t="s">
        <v>19</v>
      </c>
      <c r="C7" s="10"/>
      <c r="D7" s="11"/>
      <c r="E7" s="11"/>
      <c r="F7" s="12"/>
      <c r="G7" s="13"/>
      <c r="H7" s="17"/>
      <c r="I7" s="15"/>
      <c r="J7" s="22">
        <v>1500</v>
      </c>
      <c r="K7" s="11">
        <v>1</v>
      </c>
      <c r="L7" s="11">
        <v>1</v>
      </c>
      <c r="M7" s="12" t="s">
        <v>20</v>
      </c>
      <c r="N7" s="13">
        <f t="shared" si="1"/>
        <v>1500</v>
      </c>
    </row>
    <row r="8" spans="1:14" ht="45" x14ac:dyDescent="0.2">
      <c r="A8" s="8">
        <v>5</v>
      </c>
      <c r="B8" s="9" t="s">
        <v>10</v>
      </c>
      <c r="C8" s="10">
        <v>50</v>
      </c>
      <c r="D8" s="11">
        <v>1</v>
      </c>
      <c r="E8" s="11">
        <v>30</v>
      </c>
      <c r="F8" s="12" t="s">
        <v>6</v>
      </c>
      <c r="G8" s="13">
        <f t="shared" si="0"/>
        <v>1500</v>
      </c>
      <c r="H8" s="17" t="s">
        <v>11</v>
      </c>
      <c r="I8" s="15"/>
      <c r="J8" s="22">
        <v>50</v>
      </c>
      <c r="K8" s="11">
        <v>1</v>
      </c>
      <c r="L8" s="11">
        <v>28</v>
      </c>
      <c r="M8" s="12" t="s">
        <v>6</v>
      </c>
      <c r="N8" s="13">
        <f t="shared" si="1"/>
        <v>1400</v>
      </c>
    </row>
    <row r="9" spans="1:14" ht="45" x14ac:dyDescent="0.2">
      <c r="A9" s="8">
        <v>6</v>
      </c>
      <c r="B9" s="9" t="s">
        <v>12</v>
      </c>
      <c r="C9" s="10">
        <v>2500</v>
      </c>
      <c r="D9" s="11">
        <v>1</v>
      </c>
      <c r="E9" s="18">
        <v>1</v>
      </c>
      <c r="F9" s="12" t="s">
        <v>13</v>
      </c>
      <c r="G9" s="13">
        <f t="shared" si="0"/>
        <v>2500</v>
      </c>
      <c r="H9" s="17" t="s">
        <v>14</v>
      </c>
      <c r="I9" s="15"/>
      <c r="J9" s="22">
        <f>800+500</f>
        <v>1300</v>
      </c>
      <c r="K9" s="11">
        <v>1</v>
      </c>
      <c r="L9" s="18">
        <v>1</v>
      </c>
      <c r="M9" s="12" t="s">
        <v>13</v>
      </c>
      <c r="N9" s="13">
        <f t="shared" si="1"/>
        <v>1300</v>
      </c>
    </row>
    <row r="10" spans="1:14" x14ac:dyDescent="0.2">
      <c r="A10" s="8">
        <v>7</v>
      </c>
      <c r="B10" s="9" t="s">
        <v>15</v>
      </c>
      <c r="C10" s="10">
        <v>20</v>
      </c>
      <c r="D10" s="11">
        <v>1</v>
      </c>
      <c r="E10" s="11">
        <v>30</v>
      </c>
      <c r="F10" s="12" t="s">
        <v>16</v>
      </c>
      <c r="G10" s="13">
        <f t="shared" si="0"/>
        <v>600</v>
      </c>
      <c r="H10" s="23"/>
      <c r="I10" s="15"/>
      <c r="J10" s="22">
        <v>20</v>
      </c>
      <c r="K10" s="11">
        <v>1</v>
      </c>
      <c r="L10" s="11">
        <v>0</v>
      </c>
      <c r="M10" s="12" t="s">
        <v>16</v>
      </c>
      <c r="N10" s="13">
        <f t="shared" si="1"/>
        <v>0</v>
      </c>
    </row>
    <row r="11" spans="1:14" ht="24" customHeight="1" x14ac:dyDescent="0.2">
      <c r="A11" s="8">
        <v>8</v>
      </c>
      <c r="B11" s="16" t="s">
        <v>17</v>
      </c>
      <c r="C11" s="10">
        <v>500</v>
      </c>
      <c r="D11" s="11">
        <v>1</v>
      </c>
      <c r="E11" s="11">
        <v>1</v>
      </c>
      <c r="F11" s="12" t="s">
        <v>16</v>
      </c>
      <c r="G11" s="13">
        <f t="shared" si="0"/>
        <v>500</v>
      </c>
      <c r="H11" s="14"/>
      <c r="I11" s="15"/>
      <c r="J11" s="22">
        <v>300</v>
      </c>
      <c r="K11" s="11">
        <v>1</v>
      </c>
      <c r="L11" s="11">
        <v>1</v>
      </c>
      <c r="M11" s="12" t="s">
        <v>16</v>
      </c>
      <c r="N11" s="13">
        <f t="shared" si="1"/>
        <v>300</v>
      </c>
    </row>
    <row r="12" spans="1:14" ht="26" customHeight="1" x14ac:dyDescent="0.2">
      <c r="A12" s="20"/>
      <c r="B12" s="21"/>
      <c r="C12" s="21"/>
      <c r="D12" s="21"/>
      <c r="E12" s="21"/>
      <c r="F12" s="21"/>
      <c r="G12" s="13">
        <f>SUM(G4:G11)</f>
        <v>19020</v>
      </c>
      <c r="H12" s="21"/>
      <c r="I12" s="24"/>
      <c r="J12" s="21"/>
      <c r="K12" s="21"/>
      <c r="L12" s="21"/>
      <c r="M12" s="21"/>
      <c r="N12" s="13">
        <f>SUM(N4:N11)</f>
        <v>14970</v>
      </c>
    </row>
    <row r="13" spans="1:14" x14ac:dyDescent="0.2">
      <c r="N13" s="19">
        <f>G12-N12</f>
        <v>4050</v>
      </c>
    </row>
    <row r="14" spans="1:14" x14ac:dyDescent="0.2">
      <c r="N14" s="27">
        <f>N13/G12</f>
        <v>0.21293375394321767</v>
      </c>
    </row>
  </sheetData>
  <mergeCells count="4">
    <mergeCell ref="A2:I2"/>
    <mergeCell ref="A3:I3"/>
    <mergeCell ref="I4:I11"/>
    <mergeCell ref="J3:N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2021-05-27T08:19:11Z</dcterms:created>
  <dcterms:modified xsi:type="dcterms:W3CDTF">2021-05-28T07:31:35Z</dcterms:modified>
</cp:coreProperties>
</file>