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activeTab="8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C3" i="9"/>
  <c r="C2"/>
  <c r="C9" i="8"/>
  <c r="C8"/>
  <c r="C7"/>
  <c r="C4"/>
  <c r="C3"/>
  <c r="C2"/>
  <c r="G12" i="2"/>
  <c r="C11" i="1"/>
  <c r="C10"/>
  <c r="C3"/>
  <c r="C5"/>
  <c r="C6"/>
  <c r="C7"/>
  <c r="C12"/>
  <c r="C2"/>
  <c r="G11" i="7"/>
  <c r="G10"/>
  <c r="G9"/>
  <c r="G8"/>
  <c r="G7"/>
  <c r="G6"/>
  <c r="G5"/>
  <c r="G4"/>
  <c r="G3"/>
  <c r="G11" i="6"/>
  <c r="G10"/>
  <c r="G9"/>
  <c r="G8"/>
  <c r="G7"/>
  <c r="G6"/>
  <c r="I7" s="1"/>
  <c r="G5"/>
  <c r="G4"/>
  <c r="G3"/>
  <c r="G11" i="5"/>
  <c r="G10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G11"/>
  <c r="G10"/>
  <c r="C6" i="8" s="1"/>
  <c r="G9" i="2"/>
  <c r="G8"/>
  <c r="G7"/>
  <c r="G6"/>
  <c r="G5"/>
  <c r="C4" i="1" s="1"/>
  <c r="G4" i="2"/>
  <c r="G3"/>
  <c r="C4" i="9" l="1"/>
  <c r="C5" s="1"/>
  <c r="C9" i="1"/>
  <c r="C13" s="1"/>
  <c r="C15"/>
  <c r="C10" i="8"/>
  <c r="C11" s="1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4" i="1" l="1"/>
  <c r="I12" i="6"/>
  <c r="I12" i="7"/>
  <c r="I12" i="3"/>
  <c r="I14" i="2"/>
</calcChain>
</file>

<file path=xl/sharedStrings.xml><?xml version="1.0" encoding="utf-8"?>
<sst xmlns="http://schemas.openxmlformats.org/spreadsheetml/2006/main" count="300" uniqueCount="54">
  <si>
    <t>车贴美工</t>
    <phoneticPr fontId="1" type="noConversion"/>
  </si>
  <si>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</si>
  <si>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</si>
  <si>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</si>
  <si>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</si>
  <si>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</si>
  <si>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</si>
  <si>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</si>
  <si>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</si>
  <si>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</si>
  <si>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</si>
  <si>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</si>
  <si>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</si>
  <si>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第一站贴车贴（后续车贴费用申请报销）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</si>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</sst>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sqref="A1:XFD1048576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5980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5000</v>
      </c>
      <c r="D4" s="5" t="s">
        <v>20</v>
      </c>
    </row>
    <row r="5" spans="1:4" ht="18" customHeight="1">
      <c r="A5" s="7">
        <v>4</v>
      </c>
      <c r="B5" s="4" t="s">
        <v>23</v>
      </c>
      <c r="C5" s="3">
        <f>西宁!G6+兰州!G6+成都!G6+重庆!G6+贵阳!G6+昆明!G6</f>
        <v>7500</v>
      </c>
      <c r="D5" s="5" t="s">
        <v>21</v>
      </c>
    </row>
    <row r="6" spans="1:4" ht="18" customHeight="1">
      <c r="A6" s="2">
        <v>5</v>
      </c>
      <c r="B6" s="4" t="s">
        <v>8</v>
      </c>
      <c r="C6" s="3">
        <f>西宁!G7+兰州!G7+成都!G7+重庆!G7+贵阳!G7+昆明!G7</f>
        <v>1800</v>
      </c>
      <c r="D6" s="5" t="s">
        <v>4</v>
      </c>
    </row>
    <row r="7" spans="1:4" ht="18" customHeight="1">
      <c r="A7" s="2">
        <v>6</v>
      </c>
      <c r="B7" s="4" t="s">
        <v>9</v>
      </c>
      <c r="C7" s="3">
        <f>西宁!G8+兰州!G8+成都!G8+重庆!G8+贵阳!G8+昆明!G8</f>
        <v>2560</v>
      </c>
      <c r="D7" s="5" t="s">
        <v>12</v>
      </c>
    </row>
    <row r="8" spans="1:4" ht="18" customHeight="1">
      <c r="A8" s="7">
        <v>7</v>
      </c>
      <c r="B8" s="4" t="s">
        <v>0</v>
      </c>
      <c r="C8" s="3">
        <v>100</v>
      </c>
      <c r="D8" s="5" t="s">
        <v>13</v>
      </c>
    </row>
    <row r="9" spans="1:4" ht="18" customHeight="1">
      <c r="A9" s="2">
        <v>8</v>
      </c>
      <c r="B9" s="4" t="s">
        <v>1</v>
      </c>
      <c r="C9" s="3">
        <f>西宁!G10+兰州!G9+成都!G9+重庆!G9+贵阳!G9+昆明!G9</f>
        <v>600</v>
      </c>
      <c r="D9" s="5" t="s">
        <v>16</v>
      </c>
    </row>
    <row r="10" spans="1:4" ht="41.5" customHeight="1">
      <c r="A10" s="2">
        <v>9</v>
      </c>
      <c r="B10" s="4" t="s">
        <v>17</v>
      </c>
      <c r="C10" s="3">
        <f>西宁!G11+兰州!G10+成都!G10+重庆!G10+贵阳!G10+昆明!G10</f>
        <v>10080</v>
      </c>
      <c r="D10" s="6" t="s">
        <v>19</v>
      </c>
    </row>
    <row r="11" spans="1:4" ht="41.5" customHeight="1">
      <c r="A11" s="7">
        <v>10</v>
      </c>
      <c r="B11" s="4" t="s">
        <v>18</v>
      </c>
      <c r="C11" s="3">
        <f>西宁!G12+兰州!G11+成都!G11+重庆!G11+贵阳!G11+昆明!G11</f>
        <v>2240</v>
      </c>
      <c r="D11" s="6" t="s">
        <v>53</v>
      </c>
    </row>
    <row r="12" spans="1:4" ht="41.5" customHeight="1">
      <c r="A12" s="2">
        <v>11</v>
      </c>
      <c r="B12" s="4" t="s">
        <v>24</v>
      </c>
      <c r="C12" s="3">
        <f>西宁!G13+兰州!G13+成都!G13+重庆!G13+贵阳!G13+昆明!G13</f>
        <v>2000</v>
      </c>
      <c r="D12" s="6" t="s">
        <v>25</v>
      </c>
    </row>
    <row r="13" spans="1:4">
      <c r="B13" s="16" t="s">
        <v>50</v>
      </c>
      <c r="C13" s="1">
        <f>SUM(C2:C12)</f>
        <v>47460</v>
      </c>
    </row>
    <row r="14" spans="1:4">
      <c r="B14" s="16" t="s">
        <v>49</v>
      </c>
      <c r="C14" s="1">
        <f>C13-C15</f>
        <v>26880</v>
      </c>
      <c r="D14" s="1" t="s">
        <v>52</v>
      </c>
    </row>
    <row r="15" spans="1:4">
      <c r="B15" s="16" t="s">
        <v>26</v>
      </c>
      <c r="C15" s="1">
        <f>SUM(C2:C4)</f>
        <v>20580</v>
      </c>
      <c r="D15" s="1" t="s">
        <v>51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C6" sqref="C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28</v>
      </c>
      <c r="B1" s="19"/>
      <c r="C1" s="19"/>
      <c r="D1" s="19"/>
      <c r="E1" s="19"/>
      <c r="F1" s="19"/>
      <c r="G1" s="19"/>
      <c r="H1" s="19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5</v>
      </c>
      <c r="G3" s="3">
        <f>E3*C3*F3</f>
        <v>1150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3100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0</v>
      </c>
      <c r="C9" s="3">
        <v>1</v>
      </c>
      <c r="D9" s="3" t="s">
        <v>3</v>
      </c>
      <c r="E9" s="3">
        <v>100</v>
      </c>
      <c r="F9" s="3">
        <v>1</v>
      </c>
      <c r="G9" s="3">
        <f t="shared" ref="G9" si="0">E9*C9</f>
        <v>100</v>
      </c>
      <c r="H9" s="5" t="s">
        <v>13</v>
      </c>
    </row>
    <row r="10" spans="1:9" ht="18" customHeight="1">
      <c r="A10" s="7">
        <v>8</v>
      </c>
      <c r="B10" s="4" t="s">
        <v>1</v>
      </c>
      <c r="C10" s="3">
        <v>1</v>
      </c>
      <c r="D10" s="3" t="s">
        <v>2</v>
      </c>
      <c r="E10" s="3">
        <v>30</v>
      </c>
      <c r="F10" s="3">
        <v>4</v>
      </c>
      <c r="G10" s="3">
        <f>E10*C10*F10</f>
        <v>120</v>
      </c>
      <c r="H10" s="5" t="s">
        <v>37</v>
      </c>
    </row>
    <row r="11" spans="1:9" ht="41.5" customHeight="1">
      <c r="A11" s="7">
        <v>9</v>
      </c>
      <c r="B11" s="4" t="s">
        <v>17</v>
      </c>
      <c r="C11" s="3">
        <v>4</v>
      </c>
      <c r="D11" s="3" t="s">
        <v>3</v>
      </c>
      <c r="E11" s="3">
        <v>80</v>
      </c>
      <c r="F11" s="3">
        <v>6</v>
      </c>
      <c r="G11" s="3">
        <f>E11*C11*F11</f>
        <v>1920</v>
      </c>
      <c r="H11" s="6" t="s">
        <v>39</v>
      </c>
    </row>
    <row r="12" spans="1:9" ht="41.5" customHeight="1">
      <c r="A12" s="7">
        <v>10</v>
      </c>
      <c r="B12" s="4" t="s">
        <v>18</v>
      </c>
      <c r="C12" s="3">
        <v>2</v>
      </c>
      <c r="D12" s="3" t="s">
        <v>3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24</v>
      </c>
      <c r="C13" s="3">
        <v>1</v>
      </c>
      <c r="D13" s="3" t="s">
        <v>5</v>
      </c>
      <c r="E13" s="3">
        <v>2000</v>
      </c>
      <c r="F13" s="3">
        <v>1</v>
      </c>
      <c r="G13" s="3">
        <f t="shared" ref="G13" si="1">E13*C13*F13</f>
        <v>2000</v>
      </c>
      <c r="H13" s="6" t="s">
        <v>25</v>
      </c>
      <c r="I13" s="1" t="s">
        <v>49</v>
      </c>
    </row>
    <row r="14" spans="1:9">
      <c r="F14" s="1" t="s">
        <v>22</v>
      </c>
      <c r="G14" s="1">
        <f>SUM(G3:G13)</f>
        <v>9042.5</v>
      </c>
      <c r="I14" s="1">
        <f>G14-I5</f>
        <v>5942.5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38</v>
      </c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1" sqref="G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41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5</v>
      </c>
      <c r="G3" s="3">
        <f>E3*C3*F3</f>
        <v>1150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4550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4</v>
      </c>
      <c r="G9" s="3">
        <f>E9*C9*F9</f>
        <v>120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42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1" sqref="F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44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4320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5</v>
      </c>
      <c r="G10" s="3">
        <f>E10*C10*F10</f>
        <v>1200</v>
      </c>
      <c r="H10" s="6" t="s">
        <v>43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9055</v>
      </c>
      <c r="I12" s="1">
        <f>G12-I5</f>
        <v>4735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6" sqref="G1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46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7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10</v>
      </c>
      <c r="G10" s="3">
        <f>E10*C10*F10</f>
        <v>2400</v>
      </c>
      <c r="H10" s="6" t="s">
        <v>45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7162.5</v>
      </c>
      <c r="I12" s="1">
        <f>G12-I5</f>
        <v>4292.5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48</v>
      </c>
      <c r="C1" s="10"/>
      <c r="D1" s="10"/>
      <c r="E1" s="10"/>
      <c r="F1" s="10"/>
      <c r="G1" s="10"/>
      <c r="H1" s="10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7</v>
      </c>
      <c r="G10" s="3">
        <f>E10*C10*F10</f>
        <v>1680</v>
      </c>
      <c r="H10" s="6" t="s">
        <v>47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2" sqref="D12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 ht="18" customHeight="1">
      <c r="A2" s="7">
        <v>1</v>
      </c>
      <c r="B2" s="4" t="s">
        <v>23</v>
      </c>
      <c r="C2" s="3">
        <f>西宁!G6+兰州!G6+成都!G6+重庆!G6+贵阳!G6+昆明!G6</f>
        <v>7500</v>
      </c>
      <c r="D2" s="5" t="s">
        <v>21</v>
      </c>
    </row>
    <row r="3" spans="1:4" ht="18" customHeight="1">
      <c r="A3" s="2">
        <v>2</v>
      </c>
      <c r="B3" s="4" t="s">
        <v>8</v>
      </c>
      <c r="C3" s="3">
        <f>西宁!G7+兰州!G7+成都!G7+重庆!G7+贵阳!G7+昆明!G7</f>
        <v>1800</v>
      </c>
      <c r="D3" s="5" t="s">
        <v>4</v>
      </c>
    </row>
    <row r="4" spans="1:4" ht="18" customHeight="1">
      <c r="A4" s="7">
        <v>3</v>
      </c>
      <c r="B4" s="4" t="s">
        <v>9</v>
      </c>
      <c r="C4" s="3">
        <f>西宁!G8+兰州!G8+成都!G8+重庆!G8+贵阳!G8+昆明!G8</f>
        <v>2560</v>
      </c>
      <c r="D4" s="5" t="s">
        <v>12</v>
      </c>
    </row>
    <row r="5" spans="1:4" ht="18" customHeight="1">
      <c r="A5" s="2">
        <v>4</v>
      </c>
      <c r="B5" s="4" t="s">
        <v>0</v>
      </c>
      <c r="C5" s="3">
        <v>100</v>
      </c>
      <c r="D5" s="5" t="s">
        <v>13</v>
      </c>
    </row>
    <row r="6" spans="1:4" ht="18" customHeight="1">
      <c r="A6" s="7">
        <v>5</v>
      </c>
      <c r="B6" s="4" t="s">
        <v>1</v>
      </c>
      <c r="C6" s="3">
        <f>西宁!G10+兰州!G9+成都!G9+重庆!G9+贵阳!G9+昆明!G9</f>
        <v>600</v>
      </c>
      <c r="D6" s="5" t="s">
        <v>16</v>
      </c>
    </row>
    <row r="7" spans="1:4" ht="41.5" customHeight="1">
      <c r="A7" s="2">
        <v>6</v>
      </c>
      <c r="B7" s="4" t="s">
        <v>17</v>
      </c>
      <c r="C7" s="3">
        <f>西宁!G11+兰州!G10+成都!G10+重庆!G10+贵阳!G10+昆明!G10</f>
        <v>10080</v>
      </c>
      <c r="D7" s="6" t="s">
        <v>19</v>
      </c>
    </row>
    <row r="8" spans="1:4" ht="41.5" customHeight="1">
      <c r="A8" s="7">
        <v>7</v>
      </c>
      <c r="B8" s="4" t="s">
        <v>18</v>
      </c>
      <c r="C8" s="3">
        <f>西宁!G12+兰州!G11+成都!G11+重庆!G11+贵阳!G11+昆明!G11</f>
        <v>2240</v>
      </c>
      <c r="D8" s="6" t="s">
        <v>53</v>
      </c>
    </row>
    <row r="9" spans="1:4" ht="41.5" customHeight="1">
      <c r="A9" s="2">
        <v>8</v>
      </c>
      <c r="B9" s="4" t="s">
        <v>24</v>
      </c>
      <c r="C9" s="3">
        <f>西宁!G13+兰州!G13+成都!G13+重庆!G13+贵阳!G13+昆明!G13</f>
        <v>2000</v>
      </c>
      <c r="D9" s="6" t="s">
        <v>25</v>
      </c>
    </row>
    <row r="10" spans="1:4">
      <c r="B10" s="16" t="s">
        <v>22</v>
      </c>
      <c r="C10" s="1">
        <f>SUM(C2:C9)</f>
        <v>26880</v>
      </c>
    </row>
    <row r="11" spans="1:4">
      <c r="B11" s="16" t="s">
        <v>49</v>
      </c>
      <c r="C11" s="1">
        <f>C10-C12</f>
        <v>26880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5980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5000</v>
      </c>
      <c r="D4" s="5" t="s">
        <v>20</v>
      </c>
    </row>
    <row r="5" spans="1:4">
      <c r="B5" s="16" t="s">
        <v>22</v>
      </c>
      <c r="C5" s="1">
        <f>SUM(C2:C4)</f>
        <v>20580</v>
      </c>
      <c r="D5" s="1" t="s">
        <v>26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2021-09-16T08:10:17Z</dcterms:modified>
</cp:coreProperties>
</file>