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LX\Desktop\"/>
    </mc:Choice>
  </mc:AlternateContent>
  <xr:revisionPtr revIDLastSave="0" documentId="13_ncr:1_{8C01C222-F501-4D88-B1BB-8CC9B162F30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1" l="1"/>
  <c r="K52" i="1"/>
  <c r="K51" i="1"/>
  <c r="K50" i="1"/>
  <c r="K49" i="1"/>
  <c r="K48" i="1"/>
  <c r="K47" i="1"/>
  <c r="K46" i="1"/>
  <c r="K45" i="1"/>
  <c r="K44" i="1"/>
  <c r="E43" i="1"/>
  <c r="K43" i="1" s="1"/>
  <c r="K54" i="1" s="1"/>
  <c r="K56" i="1" s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<sst xmlns="http://schemas.openxmlformats.org/spreadsheetml/2006/main" count="244" uniqueCount="141">
  <si>
    <t>壳牌沥青镇江工厂建厂20周年庆典 
活动物料清单</t>
  </si>
  <si>
    <t>客户名称</t>
  </si>
  <si>
    <t>SHELL</t>
  </si>
  <si>
    <t>项目名称</t>
  </si>
  <si>
    <t>壳牌沥青镇江工厂建厂20周年庆典</t>
  </si>
  <si>
    <t>项目时间</t>
  </si>
  <si>
    <t>2022.1.12</t>
  </si>
  <si>
    <t>项目地点</t>
  </si>
  <si>
    <t>镇江喜来登酒店、镇江新区大港下聂家68号（壳牌沥青工厂）</t>
  </si>
  <si>
    <t>布展时间</t>
  </si>
  <si>
    <t>2022.1.11</t>
  </si>
  <si>
    <t>活动时间</t>
  </si>
  <si>
    <t>搭建制作物</t>
  </si>
  <si>
    <t>序号</t>
  </si>
  <si>
    <t xml:space="preserve"> Items</t>
  </si>
  <si>
    <t xml:space="preserve"> Descriptions</t>
  </si>
  <si>
    <t>Qty</t>
  </si>
  <si>
    <t>Unit</t>
  </si>
  <si>
    <t>搭建时间</t>
  </si>
  <si>
    <t>位置</t>
  </si>
  <si>
    <t>拆除时间</t>
  </si>
  <si>
    <t>Unit Price</t>
  </si>
  <si>
    <t>Amount</t>
  </si>
  <si>
    <t>备注</t>
  </si>
  <si>
    <t>酒店</t>
  </si>
  <si>
    <t>1F大堂签到背板</t>
  </si>
  <si>
    <t>桁架黑底宝丽布画面; L5000mmxH3000mm</t>
  </si>
  <si>
    <t>块</t>
  </si>
  <si>
    <t>11日21:00</t>
  </si>
  <si>
    <t>酒店1F</t>
  </si>
  <si>
    <t>12日22:00</t>
  </si>
  <si>
    <t>黑底布</t>
  </si>
  <si>
    <t>签到背板</t>
  </si>
  <si>
    <t>桁架黑底宝丽布画面; L4300mmxH2800mm</t>
  </si>
  <si>
    <t>组</t>
  </si>
  <si>
    <t>11日18:00</t>
  </si>
  <si>
    <t>酒店3F</t>
  </si>
  <si>
    <t>红、黄装饰木质裱写真画面；W600mmxH3000mm</t>
  </si>
  <si>
    <t>接待台</t>
  </si>
  <si>
    <t>木质喷漆裱画面，背面带锁；L2000xW500xH1000</t>
  </si>
  <si>
    <t>历史墙</t>
  </si>
  <si>
    <t>桁架黑底宝丽布画面; L7000mmxH3000mm</t>
  </si>
  <si>
    <t>项</t>
  </si>
  <si>
    <t>立体箭头和20底座</t>
  </si>
  <si>
    <r>
      <rPr>
        <sz val="10"/>
        <color theme="1"/>
        <rFont val="宋体"/>
        <charset val="134"/>
      </rPr>
      <t>见尺寸标注</t>
    </r>
    <r>
      <rPr>
        <sz val="10"/>
        <color theme="1"/>
        <rFont val="Microsoft YaHei Light"/>
        <charset val="134"/>
      </rPr>
      <t>,20</t>
    </r>
    <r>
      <rPr>
        <sz val="10"/>
        <color theme="1"/>
        <rFont val="宋体"/>
        <charset val="134"/>
      </rPr>
      <t>字用</t>
    </r>
    <r>
      <rPr>
        <sz val="10"/>
        <color theme="1"/>
        <rFont val="Microsoft YaHei Light"/>
        <charset val="134"/>
      </rPr>
      <t>PVC</t>
    </r>
    <r>
      <rPr>
        <sz val="10"/>
        <color theme="1"/>
        <rFont val="宋体"/>
        <charset val="134"/>
      </rPr>
      <t>亚克力透明</t>
    </r>
  </si>
  <si>
    <t>箭头喷漆表面贴白色亚克力条</t>
  </si>
  <si>
    <t>拍照墙</t>
  </si>
  <si>
    <t>桁架黑底宝丽布画面; L4500mmxH3000mm</t>
  </si>
  <si>
    <t>立体字</t>
  </si>
  <si>
    <t>“沥久弥新 共创新途 ”，木质底座，PVC字白色即时贴； L4000mmxH600mmxD30mm</t>
  </si>
  <si>
    <t>LED屏底座</t>
  </si>
  <si>
    <t>L8000mmxW1000mmxH400mm（黑色）</t>
  </si>
  <si>
    <t>木质指引牌</t>
  </si>
  <si>
    <t>800*1800木质写真6个</t>
  </si>
  <si>
    <t>个</t>
  </si>
  <si>
    <t>主会场地毯</t>
  </si>
  <si>
    <t>灰色； L9000mmxW4500mm</t>
  </si>
  <si>
    <t>平米</t>
  </si>
  <si>
    <t>拉绒的</t>
  </si>
  <si>
    <t>AV大屏和设备</t>
  </si>
  <si>
    <t>大屏LED的P3</t>
  </si>
  <si>
    <t>36+30</t>
  </si>
  <si>
    <t>大屏架子</t>
  </si>
  <si>
    <t>架子定制喷黑漆</t>
  </si>
  <si>
    <t>大屏控制器</t>
  </si>
  <si>
    <t>控制器</t>
  </si>
  <si>
    <t>台</t>
  </si>
  <si>
    <t>分屏器</t>
  </si>
  <si>
    <t>分屏的</t>
  </si>
  <si>
    <t>题词屏</t>
  </si>
  <si>
    <t>55寸电视机</t>
  </si>
  <si>
    <t>翻页笔</t>
  </si>
  <si>
    <t>无线翻页笔300米无障碍</t>
  </si>
  <si>
    <t>网上有百把块钱可采购</t>
  </si>
  <si>
    <t>主会场龙门架</t>
  </si>
  <si>
    <t>龙门架挂灯6+6+18（5米高）含两侧的</t>
  </si>
  <si>
    <t>主会场面光灯</t>
  </si>
  <si>
    <t>16个面光大屏后面</t>
  </si>
  <si>
    <t>大屏后边染色灯</t>
  </si>
  <si>
    <t>光速灯</t>
  </si>
  <si>
    <t>后边大屏和舞台前面一起30</t>
  </si>
  <si>
    <t>舞台前和大屏后</t>
  </si>
  <si>
    <t>舞台两侧光速</t>
  </si>
  <si>
    <t>5*2</t>
  </si>
  <si>
    <t>舞台两侧摇头染色</t>
  </si>
  <si>
    <t>4*2</t>
  </si>
  <si>
    <t>舞台两侧面光</t>
  </si>
  <si>
    <t>6*2</t>
  </si>
  <si>
    <t>线阵</t>
  </si>
  <si>
    <t>8+4</t>
  </si>
  <si>
    <r>
      <rPr>
        <sz val="10"/>
        <color rgb="FFFF0000"/>
        <rFont val="宋体"/>
        <charset val="134"/>
      </rPr>
      <t>调音台是</t>
    </r>
    <r>
      <rPr>
        <sz val="10"/>
        <color rgb="FFFF0000"/>
        <rFont val="Microsoft YaHei Light"/>
        <charset val="134"/>
      </rPr>
      <t>24</t>
    </r>
    <r>
      <rPr>
        <sz val="10"/>
        <color rgb="FFFF0000"/>
        <rFont val="宋体"/>
        <charset val="134"/>
      </rPr>
      <t>路的</t>
    </r>
  </si>
  <si>
    <t>LOGO灯</t>
  </si>
  <si>
    <t>麦克风</t>
  </si>
  <si>
    <t>8个（4个手持+2个头戴）</t>
  </si>
  <si>
    <t>支</t>
  </si>
  <si>
    <t>工厂（户外）</t>
  </si>
  <si>
    <t>门头</t>
  </si>
  <si>
    <t>L7400mmxH3800mm，双面,金属龙骨绷黑底宝丽布画面</t>
  </si>
  <si>
    <t>壳牌镇江工厂</t>
  </si>
  <si>
    <t>13日13:00</t>
  </si>
  <si>
    <t>主题立体字</t>
  </si>
  <si>
    <t>木质底喷漆，PVC字喷漆；尺寸见标注</t>
  </si>
  <si>
    <t>套</t>
  </si>
  <si>
    <t>20年立体字</t>
  </si>
  <si>
    <t>木质底座喷漆，PVC字喷漆；尺寸见标注</t>
  </si>
  <si>
    <t>道旗</t>
  </si>
  <si>
    <t>注水旗杆；H5000mm,旗面H3500mmxW1200mm</t>
  </si>
  <si>
    <t>面</t>
  </si>
  <si>
    <t>20秒挑战机</t>
  </si>
  <si>
    <t>木质结构裱画面；H1800mm</t>
  </si>
  <si>
    <t>广告位画面</t>
  </si>
  <si>
    <t>单透贴画面；L10380mmxH1630mm</t>
  </si>
  <si>
    <t>玻璃墙画面</t>
  </si>
  <si>
    <t>玻璃墙裱半透画面；W1940mmxH3220mmx2+W2710mmxH1170mm</t>
  </si>
  <si>
    <t>产品说明牌</t>
  </si>
  <si>
    <t>亚克力数码喷绘画面；W200mmxH100mm</t>
  </si>
  <si>
    <t>吊旗</t>
  </si>
  <si>
    <t>金属管喷漆L1370mm，画面含裤套; L1000mmxH450mm</t>
  </si>
  <si>
    <t>实验室参观</t>
  </si>
  <si>
    <t>门口立体字</t>
  </si>
  <si>
    <t>木质底座，PVC造型及字裱画面；L2800mm(H1400mm) 【门口+室内】</t>
  </si>
  <si>
    <t>车铭牌</t>
  </si>
  <si>
    <t>A3KT板裱写真画面</t>
  </si>
  <si>
    <t>辆</t>
  </si>
  <si>
    <t>手举牌A+B</t>
  </si>
  <si>
    <t>PVC板裱写真画面 50cm*30cm</t>
  </si>
  <si>
    <t>展品底座</t>
  </si>
  <si>
    <t>6个</t>
  </si>
  <si>
    <t>展架周年立体字</t>
  </si>
  <si>
    <t>700*130+400*180mm D150mm（底座）
           600mm等比   D100mm（20字样）</t>
  </si>
  <si>
    <t>麦标</t>
  </si>
  <si>
    <t>KT板 80*60mm</t>
  </si>
  <si>
    <t>人工</t>
  </si>
  <si>
    <t>安装和拆预估20个工</t>
  </si>
  <si>
    <t>展具运输</t>
  </si>
  <si>
    <t>货车酒店大车不好进</t>
  </si>
  <si>
    <t>次</t>
  </si>
  <si>
    <t>税点</t>
  </si>
  <si>
    <t>备注：A、布展时间1月11日</t>
  </si>
  <si>
    <t xml:space="preserve">          B、地面保护，配重，黑丝绒布，双面胶，警示胶带，黑胶带，黑色魔术贴</t>
  </si>
  <si>
    <t>最终优惠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</si>
</sst>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charset val="134"/>
      <scheme val="minor"/>
    </font>
    <font>
      <sz val="10"/>
      <color theme="0"/>
      <name val="微软雅黑"/>
      <charset val="134"/>
    </font>
    <font>
      <sz val="10"/>
      <name val="Microsoft YaHei Light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2"/>
      <name val="微软雅黑"/>
      <charset val="134"/>
    </font>
    <font>
      <b/>
      <sz val="10"/>
      <name val="微软雅黑"/>
      <charset val="134"/>
    </font>
    <font>
      <b/>
      <sz val="10"/>
      <color theme="0"/>
      <name val="微软雅黑"/>
      <charset val="134"/>
    </font>
    <font>
      <sz val="10"/>
      <color theme="1"/>
      <name val="Microsoft YaHei Light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Microsoft YaHei Light"/>
      <charset val="134"/>
    </font>
    <font>
      <b/>
      <sz val="12"/>
      <color rgb="FFFF0000"/>
      <name val="微软雅黑"/>
      <charset val="134"/>
    </font>
    <font>
      <b/>
      <sz val="10"/>
      <color theme="0"/>
      <name val="Microsoft YaHei Light"/>
      <charset val="134"/>
    </font>
    <font>
      <sz val="10"/>
      <color rgb="FFFF0000"/>
      <name val="Microsoft YaHei Light"/>
      <charset val="134"/>
    </font>
    <font>
      <sz val="10"/>
      <color rgb="FFFF0000"/>
      <name val="宋体"/>
      <charset val="134"/>
    </font>
    <font>
      <b/>
      <sz val="10"/>
      <color rgb="FFFF0000"/>
      <name val="Microsoft YaHei Light"/>
      <charset val="134"/>
    </font>
    <font>
      <sz val="9"/>
      <name val="等线"/>
      <charset val="134"/>
      <scheme val="minor"/>
    </font>
    <font>
      <b/>
      <sz val="10"/>
      <name val="Microsoft YaHei Light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8" fontId="3" fillId="0" borderId="0" xfId="0" applyNumberFormat="1" applyFont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indent="1"/>
    </xf>
    <xf numFmtId="38" fontId="3" fillId="2" borderId="0" xfId="0" applyNumberFormat="1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38" fontId="3" fillId="2" borderId="0" xfId="0" applyNumberFormat="1" applyFont="1" applyFill="1" applyAlignment="1">
      <alignment horizontal="center" vertical="center" wrapText="1"/>
    </xf>
    <xf numFmtId="38" fontId="3" fillId="2" borderId="0" xfId="0" applyNumberFormat="1" applyFont="1" applyFill="1" applyAlignment="1">
      <alignment horizontal="center" vertical="center"/>
    </xf>
    <xf numFmtId="38" fontId="6" fillId="2" borderId="0" xfId="0" applyNumberFormat="1" applyFont="1" applyFill="1" applyAlignment="1">
      <alignment horizontal="center" vertical="center"/>
    </xf>
    <xf numFmtId="0" fontId="7" fillId="3" borderId="0" xfId="0" applyFont="1" applyFill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38" fontId="7" fillId="3" borderId="2" xfId="0" applyNumberFormat="1" applyFont="1" applyFill="1" applyBorder="1" applyAlignment="1">
      <alignment horizontal="center" vertical="center"/>
    </xf>
    <xf numFmtId="38" fontId="7" fillId="3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8" fontId="8" fillId="0" borderId="5" xfId="0" applyNumberFormat="1" applyFont="1" applyFill="1" applyBorder="1" applyAlignment="1">
      <alignment horizontal="center" vertical="center" wrapText="1"/>
    </xf>
    <xf numFmtId="38" fontId="8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38" fontId="8" fillId="2" borderId="5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38" fontId="10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38" fontId="2" fillId="0" borderId="5" xfId="0" applyNumberFormat="1" applyFont="1" applyFill="1" applyBorder="1" applyAlignment="1">
      <alignment horizontal="center" vertical="center" wrapText="1"/>
    </xf>
    <xf numFmtId="38" fontId="8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38" fontId="8" fillId="2" borderId="6" xfId="0" applyNumberFormat="1" applyFont="1" applyFill="1" applyBorder="1" applyAlignment="1">
      <alignment horizontal="center" vertical="center" wrapText="1"/>
    </xf>
    <xf numFmtId="38" fontId="8" fillId="0" borderId="6" xfId="0" applyNumberFormat="1" applyFont="1" applyFill="1" applyBorder="1" applyAlignment="1">
      <alignment horizontal="center" vertical="center" wrapText="1"/>
    </xf>
    <xf numFmtId="38" fontId="8" fillId="2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38" fontId="2" fillId="2" borderId="5" xfId="0" applyNumberFormat="1" applyFont="1" applyFill="1" applyBorder="1" applyAlignment="1">
      <alignment horizontal="center" vertical="center" wrapText="1"/>
    </xf>
    <xf numFmtId="38" fontId="2" fillId="2" borderId="5" xfId="0" applyNumberFormat="1" applyFont="1" applyFill="1" applyBorder="1" applyAlignment="1">
      <alignment horizontal="center" vertical="center"/>
    </xf>
    <xf numFmtId="38" fontId="11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38" fontId="2" fillId="0" borderId="0" xfId="0" applyNumberFormat="1" applyFont="1" applyAlignment="1">
      <alignment horizontal="center" vertical="center" wrapText="1"/>
    </xf>
    <xf numFmtId="38" fontId="2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38" fontId="4" fillId="2" borderId="0" xfId="0" applyNumberFormat="1" applyFont="1" applyFill="1" applyAlignment="1">
      <alignment horizontal="left" vertical="center" wrapText="1" indent="1"/>
    </xf>
    <xf numFmtId="38" fontId="4" fillId="2" borderId="0" xfId="0" applyNumberFormat="1" applyFont="1" applyFill="1" applyAlignment="1">
      <alignment horizontal="center" vertical="center"/>
    </xf>
    <xf numFmtId="38" fontId="13" fillId="3" borderId="3" xfId="0" applyNumberFormat="1" applyFont="1" applyFill="1" applyBorder="1" applyAlignment="1">
      <alignment horizontal="center" vertical="center"/>
    </xf>
    <xf numFmtId="38" fontId="7" fillId="3" borderId="8" xfId="0" applyNumberFormat="1" applyFont="1" applyFill="1" applyBorder="1" applyAlignment="1">
      <alignment horizontal="center" vertical="center"/>
    </xf>
    <xf numFmtId="38" fontId="7" fillId="3" borderId="5" xfId="0" applyNumberFormat="1" applyFont="1" applyFill="1" applyBorder="1" applyAlignment="1">
      <alignment horizontal="center" vertical="center"/>
    </xf>
    <xf numFmtId="38" fontId="8" fillId="0" borderId="3" xfId="0" applyNumberFormat="1" applyFont="1" applyFill="1" applyBorder="1" applyAlignment="1">
      <alignment horizontal="center" vertical="center"/>
    </xf>
    <xf numFmtId="38" fontId="14" fillId="2" borderId="5" xfId="0" applyNumberFormat="1" applyFont="1" applyFill="1" applyBorder="1" applyAlignment="1">
      <alignment horizontal="center" vertical="center"/>
    </xf>
    <xf numFmtId="38" fontId="15" fillId="2" borderId="5" xfId="0" applyNumberFormat="1" applyFont="1" applyFill="1" applyBorder="1" applyAlignment="1">
      <alignment horizontal="center" vertical="center"/>
    </xf>
    <xf numFmtId="38" fontId="16" fillId="0" borderId="5" xfId="0" applyNumberFormat="1" applyFont="1" applyFill="1" applyBorder="1" applyAlignment="1">
      <alignment horizontal="center" vertical="center"/>
    </xf>
    <xf numFmtId="38" fontId="14" fillId="0" borderId="5" xfId="0" applyNumberFormat="1" applyFont="1" applyFill="1" applyBorder="1" applyAlignment="1">
      <alignment horizontal="center" vertical="center"/>
    </xf>
    <xf numFmtId="38" fontId="8" fillId="0" borderId="6" xfId="0" applyNumberFormat="1" applyFont="1" applyFill="1" applyBorder="1" applyAlignment="1">
      <alignment horizontal="center" vertical="center"/>
    </xf>
    <xf numFmtId="38" fontId="14" fillId="2" borderId="6" xfId="0" applyNumberFormat="1" applyFont="1" applyFill="1" applyBorder="1" applyAlignment="1">
      <alignment horizontal="center" vertical="center"/>
    </xf>
    <xf numFmtId="38" fontId="16" fillId="2" borderId="5" xfId="0" applyNumberFormat="1" applyFont="1" applyFill="1" applyBorder="1" applyAlignment="1">
      <alignment horizontal="center" vertical="center"/>
    </xf>
    <xf numFmtId="38" fontId="4" fillId="2" borderId="5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38" fontId="14" fillId="0" borderId="0" xfId="0" applyNumberFormat="1" applyFont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8" fontId="3" fillId="2" borderId="0" xfId="0" applyNumberFormat="1" applyFont="1" applyFill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38" fontId="18" fillId="2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abSelected="1" topLeftCell="A49" zoomScale="70" zoomScaleNormal="70" workbookViewId="0">
      <selection activeCell="M57" sqref="M57"/>
    </sheetView>
  </sheetViews>
  <sheetFormatPr defaultColWidth="9.08203125" defaultRowHeight="14.5"/>
  <cols>
    <col min="1" max="1" width="4.5" style="4" customWidth="1"/>
    <col min="2" max="2" width="13.75" style="5" customWidth="1"/>
    <col min="3" max="3" width="17.75" style="6" customWidth="1"/>
    <col min="4" max="4" width="50.08203125" style="7" customWidth="1"/>
    <col min="5" max="5" width="8.4140625" style="8" customWidth="1"/>
    <col min="6" max="6" width="7.9140625" style="8" customWidth="1"/>
    <col min="7" max="7" width="14.33203125" style="8" customWidth="1"/>
    <col min="8" max="8" width="11.9140625" style="8" customWidth="1"/>
    <col min="9" max="11" width="13" style="8" customWidth="1"/>
    <col min="12" max="12" width="32.6640625" style="9" customWidth="1"/>
    <col min="13" max="13" width="3.08203125" style="4" customWidth="1"/>
    <col min="14" max="14" width="4.5" style="4" customWidth="1"/>
    <col min="15" max="15" width="4.08203125" style="4" customWidth="1"/>
    <col min="16" max="16" width="6.08203125" style="4" customWidth="1"/>
    <col min="17" max="245" width="9.08203125" style="4"/>
    <col min="246" max="246" width="30.25" style="4" customWidth="1"/>
    <col min="247" max="247" width="33.08203125" style="4" customWidth="1"/>
    <col min="248" max="248" width="51.33203125" style="4" customWidth="1"/>
    <col min="249" max="250" width="7.83203125" style="4" customWidth="1"/>
    <col min="251" max="251" width="9.75" style="4" customWidth="1"/>
    <col min="252" max="501" width="9.08203125" style="4"/>
    <col min="502" max="502" width="30.25" style="4" customWidth="1"/>
    <col min="503" max="503" width="33.08203125" style="4" customWidth="1"/>
    <col min="504" max="504" width="51.33203125" style="4" customWidth="1"/>
    <col min="505" max="506" width="7.83203125" style="4" customWidth="1"/>
    <col min="507" max="507" width="9.75" style="4" customWidth="1"/>
    <col min="508" max="757" width="9.08203125" style="4"/>
    <col min="758" max="758" width="30.25" style="4" customWidth="1"/>
    <col min="759" max="759" width="33.08203125" style="4" customWidth="1"/>
    <col min="760" max="760" width="51.33203125" style="4" customWidth="1"/>
    <col min="761" max="762" width="7.83203125" style="4" customWidth="1"/>
    <col min="763" max="763" width="9.75" style="4" customWidth="1"/>
    <col min="764" max="1013" width="9.08203125" style="4"/>
    <col min="1014" max="1014" width="30.25" style="4" customWidth="1"/>
    <col min="1015" max="1015" width="33.08203125" style="4" customWidth="1"/>
    <col min="1016" max="1016" width="51.33203125" style="4" customWidth="1"/>
    <col min="1017" max="1018" width="7.83203125" style="4" customWidth="1"/>
    <col min="1019" max="1019" width="9.75" style="4" customWidth="1"/>
    <col min="1020" max="1269" width="9.08203125" style="4"/>
    <col min="1270" max="1270" width="30.25" style="4" customWidth="1"/>
    <col min="1271" max="1271" width="33.08203125" style="4" customWidth="1"/>
    <col min="1272" max="1272" width="51.33203125" style="4" customWidth="1"/>
    <col min="1273" max="1274" width="7.83203125" style="4" customWidth="1"/>
    <col min="1275" max="1275" width="9.75" style="4" customWidth="1"/>
    <col min="1276" max="1525" width="9.08203125" style="4"/>
    <col min="1526" max="1526" width="30.25" style="4" customWidth="1"/>
    <col min="1527" max="1527" width="33.08203125" style="4" customWidth="1"/>
    <col min="1528" max="1528" width="51.33203125" style="4" customWidth="1"/>
    <col min="1529" max="1530" width="7.83203125" style="4" customWidth="1"/>
    <col min="1531" max="1531" width="9.75" style="4" customWidth="1"/>
    <col min="1532" max="1781" width="9.08203125" style="4"/>
    <col min="1782" max="1782" width="30.25" style="4" customWidth="1"/>
    <col min="1783" max="1783" width="33.08203125" style="4" customWidth="1"/>
    <col min="1784" max="1784" width="51.33203125" style="4" customWidth="1"/>
    <col min="1785" max="1786" width="7.83203125" style="4" customWidth="1"/>
    <col min="1787" max="1787" width="9.75" style="4" customWidth="1"/>
    <col min="1788" max="2037" width="9.08203125" style="4"/>
    <col min="2038" max="2038" width="30.25" style="4" customWidth="1"/>
    <col min="2039" max="2039" width="33.08203125" style="4" customWidth="1"/>
    <col min="2040" max="2040" width="51.33203125" style="4" customWidth="1"/>
    <col min="2041" max="2042" width="7.83203125" style="4" customWidth="1"/>
    <col min="2043" max="2043" width="9.75" style="4" customWidth="1"/>
    <col min="2044" max="2293" width="9.08203125" style="4"/>
    <col min="2294" max="2294" width="30.25" style="4" customWidth="1"/>
    <col min="2295" max="2295" width="33.08203125" style="4" customWidth="1"/>
    <col min="2296" max="2296" width="51.33203125" style="4" customWidth="1"/>
    <col min="2297" max="2298" width="7.83203125" style="4" customWidth="1"/>
    <col min="2299" max="2299" width="9.75" style="4" customWidth="1"/>
    <col min="2300" max="2549" width="9.08203125" style="4"/>
    <col min="2550" max="2550" width="30.25" style="4" customWidth="1"/>
    <col min="2551" max="2551" width="33.08203125" style="4" customWidth="1"/>
    <col min="2552" max="2552" width="51.33203125" style="4" customWidth="1"/>
    <col min="2553" max="2554" width="7.83203125" style="4" customWidth="1"/>
    <col min="2555" max="2555" width="9.75" style="4" customWidth="1"/>
    <col min="2556" max="2805" width="9.08203125" style="4"/>
    <col min="2806" max="2806" width="30.25" style="4" customWidth="1"/>
    <col min="2807" max="2807" width="33.08203125" style="4" customWidth="1"/>
    <col min="2808" max="2808" width="51.33203125" style="4" customWidth="1"/>
    <col min="2809" max="2810" width="7.83203125" style="4" customWidth="1"/>
    <col min="2811" max="2811" width="9.75" style="4" customWidth="1"/>
    <col min="2812" max="3061" width="9.08203125" style="4"/>
    <col min="3062" max="3062" width="30.25" style="4" customWidth="1"/>
    <col min="3063" max="3063" width="33.08203125" style="4" customWidth="1"/>
    <col min="3064" max="3064" width="51.33203125" style="4" customWidth="1"/>
    <col min="3065" max="3066" width="7.83203125" style="4" customWidth="1"/>
    <col min="3067" max="3067" width="9.75" style="4" customWidth="1"/>
    <col min="3068" max="3317" width="9.08203125" style="4"/>
    <col min="3318" max="3318" width="30.25" style="4" customWidth="1"/>
    <col min="3319" max="3319" width="33.08203125" style="4" customWidth="1"/>
    <col min="3320" max="3320" width="51.33203125" style="4" customWidth="1"/>
    <col min="3321" max="3322" width="7.83203125" style="4" customWidth="1"/>
    <col min="3323" max="3323" width="9.75" style="4" customWidth="1"/>
    <col min="3324" max="3573" width="9.08203125" style="4"/>
    <col min="3574" max="3574" width="30.25" style="4" customWidth="1"/>
    <col min="3575" max="3575" width="33.08203125" style="4" customWidth="1"/>
    <col min="3576" max="3576" width="51.33203125" style="4" customWidth="1"/>
    <col min="3577" max="3578" width="7.83203125" style="4" customWidth="1"/>
    <col min="3579" max="3579" width="9.75" style="4" customWidth="1"/>
    <col min="3580" max="3829" width="9.08203125" style="4"/>
    <col min="3830" max="3830" width="30.25" style="4" customWidth="1"/>
    <col min="3831" max="3831" width="33.08203125" style="4" customWidth="1"/>
    <col min="3832" max="3832" width="51.33203125" style="4" customWidth="1"/>
    <col min="3833" max="3834" width="7.83203125" style="4" customWidth="1"/>
    <col min="3835" max="3835" width="9.75" style="4" customWidth="1"/>
    <col min="3836" max="4085" width="9.08203125" style="4"/>
    <col min="4086" max="4086" width="30.25" style="4" customWidth="1"/>
    <col min="4087" max="4087" width="33.08203125" style="4" customWidth="1"/>
    <col min="4088" max="4088" width="51.33203125" style="4" customWidth="1"/>
    <col min="4089" max="4090" width="7.83203125" style="4" customWidth="1"/>
    <col min="4091" max="4091" width="9.75" style="4" customWidth="1"/>
    <col min="4092" max="4341" width="9.08203125" style="4"/>
    <col min="4342" max="4342" width="30.25" style="4" customWidth="1"/>
    <col min="4343" max="4343" width="33.08203125" style="4" customWidth="1"/>
    <col min="4344" max="4344" width="51.33203125" style="4" customWidth="1"/>
    <col min="4345" max="4346" width="7.83203125" style="4" customWidth="1"/>
    <col min="4347" max="4347" width="9.75" style="4" customWidth="1"/>
    <col min="4348" max="4597" width="9.08203125" style="4"/>
    <col min="4598" max="4598" width="30.25" style="4" customWidth="1"/>
    <col min="4599" max="4599" width="33.08203125" style="4" customWidth="1"/>
    <col min="4600" max="4600" width="51.33203125" style="4" customWidth="1"/>
    <col min="4601" max="4602" width="7.83203125" style="4" customWidth="1"/>
    <col min="4603" max="4603" width="9.75" style="4" customWidth="1"/>
    <col min="4604" max="4853" width="9.08203125" style="4"/>
    <col min="4854" max="4854" width="30.25" style="4" customWidth="1"/>
    <col min="4855" max="4855" width="33.08203125" style="4" customWidth="1"/>
    <col min="4856" max="4856" width="51.33203125" style="4" customWidth="1"/>
    <col min="4857" max="4858" width="7.83203125" style="4" customWidth="1"/>
    <col min="4859" max="4859" width="9.75" style="4" customWidth="1"/>
    <col min="4860" max="5109" width="9.08203125" style="4"/>
    <col min="5110" max="5110" width="30.25" style="4" customWidth="1"/>
    <col min="5111" max="5111" width="33.08203125" style="4" customWidth="1"/>
    <col min="5112" max="5112" width="51.33203125" style="4" customWidth="1"/>
    <col min="5113" max="5114" width="7.83203125" style="4" customWidth="1"/>
    <col min="5115" max="5115" width="9.75" style="4" customWidth="1"/>
    <col min="5116" max="5365" width="9.08203125" style="4"/>
    <col min="5366" max="5366" width="30.25" style="4" customWidth="1"/>
    <col min="5367" max="5367" width="33.08203125" style="4" customWidth="1"/>
    <col min="5368" max="5368" width="51.33203125" style="4" customWidth="1"/>
    <col min="5369" max="5370" width="7.83203125" style="4" customWidth="1"/>
    <col min="5371" max="5371" width="9.75" style="4" customWidth="1"/>
    <col min="5372" max="5621" width="9.08203125" style="4"/>
    <col min="5622" max="5622" width="30.25" style="4" customWidth="1"/>
    <col min="5623" max="5623" width="33.08203125" style="4" customWidth="1"/>
    <col min="5624" max="5624" width="51.33203125" style="4" customWidth="1"/>
    <col min="5625" max="5626" width="7.83203125" style="4" customWidth="1"/>
    <col min="5627" max="5627" width="9.75" style="4" customWidth="1"/>
    <col min="5628" max="5877" width="9.08203125" style="4"/>
    <col min="5878" max="5878" width="30.25" style="4" customWidth="1"/>
    <col min="5879" max="5879" width="33.08203125" style="4" customWidth="1"/>
    <col min="5880" max="5880" width="51.33203125" style="4" customWidth="1"/>
    <col min="5881" max="5882" width="7.83203125" style="4" customWidth="1"/>
    <col min="5883" max="5883" width="9.75" style="4" customWidth="1"/>
    <col min="5884" max="6133" width="9.08203125" style="4"/>
    <col min="6134" max="6134" width="30.25" style="4" customWidth="1"/>
    <col min="6135" max="6135" width="33.08203125" style="4" customWidth="1"/>
    <col min="6136" max="6136" width="51.33203125" style="4" customWidth="1"/>
    <col min="6137" max="6138" width="7.83203125" style="4" customWidth="1"/>
    <col min="6139" max="6139" width="9.75" style="4" customWidth="1"/>
    <col min="6140" max="6389" width="9.08203125" style="4"/>
    <col min="6390" max="6390" width="30.25" style="4" customWidth="1"/>
    <col min="6391" max="6391" width="33.08203125" style="4" customWidth="1"/>
    <col min="6392" max="6392" width="51.33203125" style="4" customWidth="1"/>
    <col min="6393" max="6394" width="7.83203125" style="4" customWidth="1"/>
    <col min="6395" max="6395" width="9.75" style="4" customWidth="1"/>
    <col min="6396" max="6645" width="9.08203125" style="4"/>
    <col min="6646" max="6646" width="30.25" style="4" customWidth="1"/>
    <col min="6647" max="6647" width="33.08203125" style="4" customWidth="1"/>
    <col min="6648" max="6648" width="51.33203125" style="4" customWidth="1"/>
    <col min="6649" max="6650" width="7.83203125" style="4" customWidth="1"/>
    <col min="6651" max="6651" width="9.75" style="4" customWidth="1"/>
    <col min="6652" max="6901" width="9.08203125" style="4"/>
    <col min="6902" max="6902" width="30.25" style="4" customWidth="1"/>
    <col min="6903" max="6903" width="33.08203125" style="4" customWidth="1"/>
    <col min="6904" max="6904" width="51.33203125" style="4" customWidth="1"/>
    <col min="6905" max="6906" width="7.83203125" style="4" customWidth="1"/>
    <col min="6907" max="6907" width="9.75" style="4" customWidth="1"/>
    <col min="6908" max="7157" width="9.08203125" style="4"/>
    <col min="7158" max="7158" width="30.25" style="4" customWidth="1"/>
    <col min="7159" max="7159" width="33.08203125" style="4" customWidth="1"/>
    <col min="7160" max="7160" width="51.33203125" style="4" customWidth="1"/>
    <col min="7161" max="7162" width="7.83203125" style="4" customWidth="1"/>
    <col min="7163" max="7163" width="9.75" style="4" customWidth="1"/>
    <col min="7164" max="7413" width="9.08203125" style="4"/>
    <col min="7414" max="7414" width="30.25" style="4" customWidth="1"/>
    <col min="7415" max="7415" width="33.08203125" style="4" customWidth="1"/>
    <col min="7416" max="7416" width="51.33203125" style="4" customWidth="1"/>
    <col min="7417" max="7418" width="7.83203125" style="4" customWidth="1"/>
    <col min="7419" max="7419" width="9.75" style="4" customWidth="1"/>
    <col min="7420" max="7669" width="9.08203125" style="4"/>
    <col min="7670" max="7670" width="30.25" style="4" customWidth="1"/>
    <col min="7671" max="7671" width="33.08203125" style="4" customWidth="1"/>
    <col min="7672" max="7672" width="51.33203125" style="4" customWidth="1"/>
    <col min="7673" max="7674" width="7.83203125" style="4" customWidth="1"/>
    <col min="7675" max="7675" width="9.75" style="4" customWidth="1"/>
    <col min="7676" max="7925" width="9.08203125" style="4"/>
    <col min="7926" max="7926" width="30.25" style="4" customWidth="1"/>
    <col min="7927" max="7927" width="33.08203125" style="4" customWidth="1"/>
    <col min="7928" max="7928" width="51.33203125" style="4" customWidth="1"/>
    <col min="7929" max="7930" width="7.83203125" style="4" customWidth="1"/>
    <col min="7931" max="7931" width="9.75" style="4" customWidth="1"/>
    <col min="7932" max="8181" width="9.08203125" style="4"/>
    <col min="8182" max="8182" width="30.25" style="4" customWidth="1"/>
    <col min="8183" max="8183" width="33.08203125" style="4" customWidth="1"/>
    <col min="8184" max="8184" width="51.33203125" style="4" customWidth="1"/>
    <col min="8185" max="8186" width="7.83203125" style="4" customWidth="1"/>
    <col min="8187" max="8187" width="9.75" style="4" customWidth="1"/>
    <col min="8188" max="8437" width="9.08203125" style="4"/>
    <col min="8438" max="8438" width="30.25" style="4" customWidth="1"/>
    <col min="8439" max="8439" width="33.08203125" style="4" customWidth="1"/>
    <col min="8440" max="8440" width="51.33203125" style="4" customWidth="1"/>
    <col min="8441" max="8442" width="7.83203125" style="4" customWidth="1"/>
    <col min="8443" max="8443" width="9.75" style="4" customWidth="1"/>
    <col min="8444" max="8693" width="9.08203125" style="4"/>
    <col min="8694" max="8694" width="30.25" style="4" customWidth="1"/>
    <col min="8695" max="8695" width="33.08203125" style="4" customWidth="1"/>
    <col min="8696" max="8696" width="51.33203125" style="4" customWidth="1"/>
    <col min="8697" max="8698" width="7.83203125" style="4" customWidth="1"/>
    <col min="8699" max="8699" width="9.75" style="4" customWidth="1"/>
    <col min="8700" max="8949" width="9.08203125" style="4"/>
    <col min="8950" max="8950" width="30.25" style="4" customWidth="1"/>
    <col min="8951" max="8951" width="33.08203125" style="4" customWidth="1"/>
    <col min="8952" max="8952" width="51.33203125" style="4" customWidth="1"/>
    <col min="8953" max="8954" width="7.83203125" style="4" customWidth="1"/>
    <col min="8955" max="8955" width="9.75" style="4" customWidth="1"/>
    <col min="8956" max="9205" width="9.08203125" style="4"/>
    <col min="9206" max="9206" width="30.25" style="4" customWidth="1"/>
    <col min="9207" max="9207" width="33.08203125" style="4" customWidth="1"/>
    <col min="9208" max="9208" width="51.33203125" style="4" customWidth="1"/>
    <col min="9209" max="9210" width="7.83203125" style="4" customWidth="1"/>
    <col min="9211" max="9211" width="9.75" style="4" customWidth="1"/>
    <col min="9212" max="9461" width="9.08203125" style="4"/>
    <col min="9462" max="9462" width="30.25" style="4" customWidth="1"/>
    <col min="9463" max="9463" width="33.08203125" style="4" customWidth="1"/>
    <col min="9464" max="9464" width="51.33203125" style="4" customWidth="1"/>
    <col min="9465" max="9466" width="7.83203125" style="4" customWidth="1"/>
    <col min="9467" max="9467" width="9.75" style="4" customWidth="1"/>
    <col min="9468" max="9717" width="9.08203125" style="4"/>
    <col min="9718" max="9718" width="30.25" style="4" customWidth="1"/>
    <col min="9719" max="9719" width="33.08203125" style="4" customWidth="1"/>
    <col min="9720" max="9720" width="51.33203125" style="4" customWidth="1"/>
    <col min="9721" max="9722" width="7.83203125" style="4" customWidth="1"/>
    <col min="9723" max="9723" width="9.75" style="4" customWidth="1"/>
    <col min="9724" max="9973" width="9.08203125" style="4"/>
    <col min="9974" max="9974" width="30.25" style="4" customWidth="1"/>
    <col min="9975" max="9975" width="33.08203125" style="4" customWidth="1"/>
    <col min="9976" max="9976" width="51.33203125" style="4" customWidth="1"/>
    <col min="9977" max="9978" width="7.83203125" style="4" customWidth="1"/>
    <col min="9979" max="9979" width="9.75" style="4" customWidth="1"/>
    <col min="9980" max="10229" width="9.08203125" style="4"/>
    <col min="10230" max="10230" width="30.25" style="4" customWidth="1"/>
    <col min="10231" max="10231" width="33.08203125" style="4" customWidth="1"/>
    <col min="10232" max="10232" width="51.33203125" style="4" customWidth="1"/>
    <col min="10233" max="10234" width="7.83203125" style="4" customWidth="1"/>
    <col min="10235" max="10235" width="9.75" style="4" customWidth="1"/>
    <col min="10236" max="10485" width="9.08203125" style="4"/>
    <col min="10486" max="10486" width="30.25" style="4" customWidth="1"/>
    <col min="10487" max="10487" width="33.08203125" style="4" customWidth="1"/>
    <col min="10488" max="10488" width="51.33203125" style="4" customWidth="1"/>
    <col min="10489" max="10490" width="7.83203125" style="4" customWidth="1"/>
    <col min="10491" max="10491" width="9.75" style="4" customWidth="1"/>
    <col min="10492" max="10741" width="9.08203125" style="4"/>
    <col min="10742" max="10742" width="30.25" style="4" customWidth="1"/>
    <col min="10743" max="10743" width="33.08203125" style="4" customWidth="1"/>
    <col min="10744" max="10744" width="51.33203125" style="4" customWidth="1"/>
    <col min="10745" max="10746" width="7.83203125" style="4" customWidth="1"/>
    <col min="10747" max="10747" width="9.75" style="4" customWidth="1"/>
    <col min="10748" max="10997" width="9.08203125" style="4"/>
    <col min="10998" max="10998" width="30.25" style="4" customWidth="1"/>
    <col min="10999" max="10999" width="33.08203125" style="4" customWidth="1"/>
    <col min="11000" max="11000" width="51.33203125" style="4" customWidth="1"/>
    <col min="11001" max="11002" width="7.83203125" style="4" customWidth="1"/>
    <col min="11003" max="11003" width="9.75" style="4" customWidth="1"/>
    <col min="11004" max="11253" width="9.08203125" style="4"/>
    <col min="11254" max="11254" width="30.25" style="4" customWidth="1"/>
    <col min="11255" max="11255" width="33.08203125" style="4" customWidth="1"/>
    <col min="11256" max="11256" width="51.33203125" style="4" customWidth="1"/>
    <col min="11257" max="11258" width="7.83203125" style="4" customWidth="1"/>
    <col min="11259" max="11259" width="9.75" style="4" customWidth="1"/>
    <col min="11260" max="11509" width="9.08203125" style="4"/>
    <col min="11510" max="11510" width="30.25" style="4" customWidth="1"/>
    <col min="11511" max="11511" width="33.08203125" style="4" customWidth="1"/>
    <col min="11512" max="11512" width="51.33203125" style="4" customWidth="1"/>
    <col min="11513" max="11514" width="7.83203125" style="4" customWidth="1"/>
    <col min="11515" max="11515" width="9.75" style="4" customWidth="1"/>
    <col min="11516" max="11765" width="9.08203125" style="4"/>
    <col min="11766" max="11766" width="30.25" style="4" customWidth="1"/>
    <col min="11767" max="11767" width="33.08203125" style="4" customWidth="1"/>
    <col min="11768" max="11768" width="51.33203125" style="4" customWidth="1"/>
    <col min="11769" max="11770" width="7.83203125" style="4" customWidth="1"/>
    <col min="11771" max="11771" width="9.75" style="4" customWidth="1"/>
    <col min="11772" max="12021" width="9.08203125" style="4"/>
    <col min="12022" max="12022" width="30.25" style="4" customWidth="1"/>
    <col min="12023" max="12023" width="33.08203125" style="4" customWidth="1"/>
    <col min="12024" max="12024" width="51.33203125" style="4" customWidth="1"/>
    <col min="12025" max="12026" width="7.83203125" style="4" customWidth="1"/>
    <col min="12027" max="12027" width="9.75" style="4" customWidth="1"/>
    <col min="12028" max="12277" width="9.08203125" style="4"/>
    <col min="12278" max="12278" width="30.25" style="4" customWidth="1"/>
    <col min="12279" max="12279" width="33.08203125" style="4" customWidth="1"/>
    <col min="12280" max="12280" width="51.33203125" style="4" customWidth="1"/>
    <col min="12281" max="12282" width="7.83203125" style="4" customWidth="1"/>
    <col min="12283" max="12283" width="9.75" style="4" customWidth="1"/>
    <col min="12284" max="12533" width="9.08203125" style="4"/>
    <col min="12534" max="12534" width="30.25" style="4" customWidth="1"/>
    <col min="12535" max="12535" width="33.08203125" style="4" customWidth="1"/>
    <col min="12536" max="12536" width="51.33203125" style="4" customWidth="1"/>
    <col min="12537" max="12538" width="7.83203125" style="4" customWidth="1"/>
    <col min="12539" max="12539" width="9.75" style="4" customWidth="1"/>
    <col min="12540" max="12789" width="9.08203125" style="4"/>
    <col min="12790" max="12790" width="30.25" style="4" customWidth="1"/>
    <col min="12791" max="12791" width="33.08203125" style="4" customWidth="1"/>
    <col min="12792" max="12792" width="51.33203125" style="4" customWidth="1"/>
    <col min="12793" max="12794" width="7.83203125" style="4" customWidth="1"/>
    <col min="12795" max="12795" width="9.75" style="4" customWidth="1"/>
    <col min="12796" max="13045" width="9.08203125" style="4"/>
    <col min="13046" max="13046" width="30.25" style="4" customWidth="1"/>
    <col min="13047" max="13047" width="33.08203125" style="4" customWidth="1"/>
    <col min="13048" max="13048" width="51.33203125" style="4" customWidth="1"/>
    <col min="13049" max="13050" width="7.83203125" style="4" customWidth="1"/>
    <col min="13051" max="13051" width="9.75" style="4" customWidth="1"/>
    <col min="13052" max="13301" width="9.08203125" style="4"/>
    <col min="13302" max="13302" width="30.25" style="4" customWidth="1"/>
    <col min="13303" max="13303" width="33.08203125" style="4" customWidth="1"/>
    <col min="13304" max="13304" width="51.33203125" style="4" customWidth="1"/>
    <col min="13305" max="13306" width="7.83203125" style="4" customWidth="1"/>
    <col min="13307" max="13307" width="9.75" style="4" customWidth="1"/>
    <col min="13308" max="13557" width="9.08203125" style="4"/>
    <col min="13558" max="13558" width="30.25" style="4" customWidth="1"/>
    <col min="13559" max="13559" width="33.08203125" style="4" customWidth="1"/>
    <col min="13560" max="13560" width="51.33203125" style="4" customWidth="1"/>
    <col min="13561" max="13562" width="7.83203125" style="4" customWidth="1"/>
    <col min="13563" max="13563" width="9.75" style="4" customWidth="1"/>
    <col min="13564" max="13813" width="9.08203125" style="4"/>
    <col min="13814" max="13814" width="30.25" style="4" customWidth="1"/>
    <col min="13815" max="13815" width="33.08203125" style="4" customWidth="1"/>
    <col min="13816" max="13816" width="51.33203125" style="4" customWidth="1"/>
    <col min="13817" max="13818" width="7.83203125" style="4" customWidth="1"/>
    <col min="13819" max="13819" width="9.75" style="4" customWidth="1"/>
    <col min="13820" max="14069" width="9.08203125" style="4"/>
    <col min="14070" max="14070" width="30.25" style="4" customWidth="1"/>
    <col min="14071" max="14071" width="33.08203125" style="4" customWidth="1"/>
    <col min="14072" max="14072" width="51.33203125" style="4" customWidth="1"/>
    <col min="14073" max="14074" width="7.83203125" style="4" customWidth="1"/>
    <col min="14075" max="14075" width="9.75" style="4" customWidth="1"/>
    <col min="14076" max="14325" width="9.08203125" style="4"/>
    <col min="14326" max="14326" width="30.25" style="4" customWidth="1"/>
    <col min="14327" max="14327" width="33.08203125" style="4" customWidth="1"/>
    <col min="14328" max="14328" width="51.33203125" style="4" customWidth="1"/>
    <col min="14329" max="14330" width="7.83203125" style="4" customWidth="1"/>
    <col min="14331" max="14331" width="9.75" style="4" customWidth="1"/>
    <col min="14332" max="14581" width="9.08203125" style="4"/>
    <col min="14582" max="14582" width="30.25" style="4" customWidth="1"/>
    <col min="14583" max="14583" width="33.08203125" style="4" customWidth="1"/>
    <col min="14584" max="14584" width="51.33203125" style="4" customWidth="1"/>
    <col min="14585" max="14586" width="7.83203125" style="4" customWidth="1"/>
    <col min="14587" max="14587" width="9.75" style="4" customWidth="1"/>
    <col min="14588" max="14837" width="9.08203125" style="4"/>
    <col min="14838" max="14838" width="30.25" style="4" customWidth="1"/>
    <col min="14839" max="14839" width="33.08203125" style="4" customWidth="1"/>
    <col min="14840" max="14840" width="51.33203125" style="4" customWidth="1"/>
    <col min="14841" max="14842" width="7.83203125" style="4" customWidth="1"/>
    <col min="14843" max="14843" width="9.75" style="4" customWidth="1"/>
    <col min="14844" max="15093" width="9.08203125" style="4"/>
    <col min="15094" max="15094" width="30.25" style="4" customWidth="1"/>
    <col min="15095" max="15095" width="33.08203125" style="4" customWidth="1"/>
    <col min="15096" max="15096" width="51.33203125" style="4" customWidth="1"/>
    <col min="15097" max="15098" width="7.83203125" style="4" customWidth="1"/>
    <col min="15099" max="15099" width="9.75" style="4" customWidth="1"/>
    <col min="15100" max="15349" width="9.08203125" style="4"/>
    <col min="15350" max="15350" width="30.25" style="4" customWidth="1"/>
    <col min="15351" max="15351" width="33.08203125" style="4" customWidth="1"/>
    <col min="15352" max="15352" width="51.33203125" style="4" customWidth="1"/>
    <col min="15353" max="15354" width="7.83203125" style="4" customWidth="1"/>
    <col min="15355" max="15355" width="9.75" style="4" customWidth="1"/>
    <col min="15356" max="15605" width="9.08203125" style="4"/>
    <col min="15606" max="15606" width="30.25" style="4" customWidth="1"/>
    <col min="15607" max="15607" width="33.08203125" style="4" customWidth="1"/>
    <col min="15608" max="15608" width="51.33203125" style="4" customWidth="1"/>
    <col min="15609" max="15610" width="7.83203125" style="4" customWidth="1"/>
    <col min="15611" max="15611" width="9.75" style="4" customWidth="1"/>
    <col min="15612" max="15861" width="9.08203125" style="4"/>
    <col min="15862" max="15862" width="30.25" style="4" customWidth="1"/>
    <col min="15863" max="15863" width="33.08203125" style="4" customWidth="1"/>
    <col min="15864" max="15864" width="51.33203125" style="4" customWidth="1"/>
    <col min="15865" max="15866" width="7.83203125" style="4" customWidth="1"/>
    <col min="15867" max="15867" width="9.75" style="4" customWidth="1"/>
    <col min="15868" max="16117" width="9.08203125" style="4"/>
    <col min="16118" max="16118" width="30.25" style="4" customWidth="1"/>
    <col min="16119" max="16119" width="33.08203125" style="4" customWidth="1"/>
    <col min="16120" max="16120" width="51.33203125" style="4" customWidth="1"/>
    <col min="16121" max="16122" width="7.83203125" style="4" customWidth="1"/>
    <col min="16123" max="16123" width="9.75" style="4" customWidth="1"/>
    <col min="16124" max="16384" width="9.08203125" style="4"/>
  </cols>
  <sheetData>
    <row r="1" spans="1:12" ht="39" customHeight="1">
      <c r="B1" s="91" t="s">
        <v>0</v>
      </c>
      <c r="C1" s="91"/>
      <c r="D1" s="91"/>
      <c r="E1" s="91"/>
      <c r="F1" s="91"/>
      <c r="G1" s="91"/>
      <c r="H1" s="91"/>
      <c r="I1" s="10"/>
      <c r="J1" s="10"/>
      <c r="K1" s="10"/>
      <c r="L1" s="63"/>
    </row>
    <row r="2" spans="1:12">
      <c r="B2" s="82"/>
      <c r="C2" s="11" t="s">
        <v>1</v>
      </c>
      <c r="D2" s="88" t="s">
        <v>2</v>
      </c>
      <c r="E2" s="88"/>
      <c r="F2" s="88"/>
      <c r="G2" s="88"/>
      <c r="H2" s="88"/>
      <c r="I2" s="12"/>
      <c r="J2" s="12"/>
      <c r="K2" s="12"/>
      <c r="L2" s="64"/>
    </row>
    <row r="3" spans="1:12">
      <c r="B3" s="82"/>
      <c r="C3" s="11" t="s">
        <v>3</v>
      </c>
      <c r="D3" s="88" t="s">
        <v>4</v>
      </c>
      <c r="E3" s="88"/>
      <c r="F3" s="88"/>
      <c r="G3" s="88"/>
      <c r="H3" s="88"/>
      <c r="I3" s="12"/>
      <c r="J3" s="12"/>
      <c r="K3" s="12"/>
      <c r="L3" s="64"/>
    </row>
    <row r="4" spans="1:12">
      <c r="B4" s="82"/>
      <c r="C4" s="11" t="s">
        <v>5</v>
      </c>
      <c r="D4" s="88" t="s">
        <v>6</v>
      </c>
      <c r="E4" s="88"/>
      <c r="F4" s="88"/>
      <c r="G4" s="88"/>
      <c r="H4" s="88"/>
      <c r="I4" s="12"/>
      <c r="J4" s="12"/>
      <c r="K4" s="12"/>
      <c r="L4" s="64"/>
    </row>
    <row r="5" spans="1:12">
      <c r="B5" s="82"/>
      <c r="C5" s="11" t="s">
        <v>7</v>
      </c>
      <c r="D5" s="88" t="s">
        <v>8</v>
      </c>
      <c r="E5" s="88"/>
      <c r="F5" s="88"/>
      <c r="G5" s="88"/>
      <c r="H5" s="88"/>
      <c r="I5" s="12"/>
      <c r="J5" s="12"/>
      <c r="K5" s="12"/>
      <c r="L5" s="64"/>
    </row>
    <row r="6" spans="1:12">
      <c r="B6" s="82"/>
      <c r="C6" s="11" t="s">
        <v>9</v>
      </c>
      <c r="D6" s="88" t="s">
        <v>10</v>
      </c>
      <c r="E6" s="88"/>
      <c r="F6" s="88"/>
      <c r="G6" s="88"/>
      <c r="H6" s="88"/>
      <c r="I6" s="12"/>
      <c r="J6" s="12"/>
      <c r="K6" s="12"/>
      <c r="L6" s="64"/>
    </row>
    <row r="7" spans="1:12">
      <c r="B7" s="13"/>
      <c r="C7" s="11" t="s">
        <v>11</v>
      </c>
      <c r="D7" s="88" t="s">
        <v>6</v>
      </c>
      <c r="E7" s="88"/>
      <c r="F7" s="88"/>
      <c r="G7" s="88"/>
      <c r="H7" s="88"/>
      <c r="I7" s="12"/>
      <c r="J7" s="12"/>
      <c r="K7" s="12"/>
      <c r="L7" s="64"/>
    </row>
    <row r="8" spans="1:12">
      <c r="B8" s="14" t="s">
        <v>12</v>
      </c>
      <c r="C8" s="15"/>
      <c r="D8" s="16"/>
      <c r="E8" s="17"/>
      <c r="F8" s="17"/>
      <c r="G8" s="18"/>
      <c r="H8" s="17"/>
      <c r="I8" s="17"/>
      <c r="J8" s="17"/>
      <c r="K8" s="17"/>
      <c r="L8" s="65"/>
    </row>
    <row r="9" spans="1:12" s="1" customFormat="1">
      <c r="A9" s="19" t="s">
        <v>13</v>
      </c>
      <c r="B9" s="20"/>
      <c r="C9" s="21" t="s">
        <v>14</v>
      </c>
      <c r="D9" s="22" t="s">
        <v>15</v>
      </c>
      <c r="E9" s="23" t="s">
        <v>16</v>
      </c>
      <c r="F9" s="23" t="s">
        <v>17</v>
      </c>
      <c r="G9" s="23" t="s">
        <v>18</v>
      </c>
      <c r="H9" s="24" t="s">
        <v>19</v>
      </c>
      <c r="I9" s="66" t="s">
        <v>20</v>
      </c>
      <c r="J9" s="67" t="s">
        <v>21</v>
      </c>
      <c r="K9" s="68" t="s">
        <v>22</v>
      </c>
      <c r="L9" s="66" t="s">
        <v>23</v>
      </c>
    </row>
    <row r="10" spans="1:12" s="1" customFormat="1" ht="25" customHeight="1">
      <c r="A10" s="25">
        <v>1</v>
      </c>
      <c r="B10" s="83" t="s">
        <v>24</v>
      </c>
      <c r="C10" s="27" t="s">
        <v>25</v>
      </c>
      <c r="D10" s="28" t="s">
        <v>26</v>
      </c>
      <c r="E10" s="27">
        <v>1</v>
      </c>
      <c r="F10" s="27" t="s">
        <v>27</v>
      </c>
      <c r="G10" s="27" t="s">
        <v>28</v>
      </c>
      <c r="H10" s="27" t="s">
        <v>29</v>
      </c>
      <c r="I10" s="30" t="s">
        <v>30</v>
      </c>
      <c r="J10" s="69">
        <v>600</v>
      </c>
      <c r="K10" s="30">
        <f t="shared" ref="K10:K36" si="0">E10*J10</f>
        <v>600</v>
      </c>
      <c r="L10" s="27" t="s">
        <v>31</v>
      </c>
    </row>
    <row r="11" spans="1:12" s="2" customFormat="1" ht="25" customHeight="1">
      <c r="A11" s="25">
        <v>2</v>
      </c>
      <c r="B11" s="83"/>
      <c r="C11" s="86" t="s">
        <v>32</v>
      </c>
      <c r="D11" s="28" t="s">
        <v>33</v>
      </c>
      <c r="E11" s="29">
        <v>1</v>
      </c>
      <c r="F11" s="29" t="s">
        <v>34</v>
      </c>
      <c r="G11" s="29" t="s">
        <v>35</v>
      </c>
      <c r="H11" s="30" t="s">
        <v>36</v>
      </c>
      <c r="I11" s="30" t="s">
        <v>30</v>
      </c>
      <c r="J11" s="30">
        <v>600</v>
      </c>
      <c r="K11" s="30">
        <f t="shared" si="0"/>
        <v>600</v>
      </c>
      <c r="L11" s="70"/>
    </row>
    <row r="12" spans="1:12" s="2" customFormat="1" ht="25" customHeight="1">
      <c r="A12" s="25">
        <v>3</v>
      </c>
      <c r="B12" s="83"/>
      <c r="C12" s="87"/>
      <c r="D12" s="28" t="s">
        <v>37</v>
      </c>
      <c r="E12" s="29">
        <v>2</v>
      </c>
      <c r="F12" s="29" t="s">
        <v>27</v>
      </c>
      <c r="G12" s="29" t="s">
        <v>35</v>
      </c>
      <c r="H12" s="30" t="s">
        <v>36</v>
      </c>
      <c r="I12" s="30" t="s">
        <v>30</v>
      </c>
      <c r="J12" s="30">
        <v>1300</v>
      </c>
      <c r="K12" s="30">
        <f t="shared" si="0"/>
        <v>2600</v>
      </c>
      <c r="L12" s="70"/>
    </row>
    <row r="13" spans="1:12" s="2" customFormat="1" ht="25" customHeight="1">
      <c r="A13" s="25">
        <v>4</v>
      </c>
      <c r="B13" s="83"/>
      <c r="C13" s="31" t="s">
        <v>38</v>
      </c>
      <c r="D13" s="28" t="s">
        <v>39</v>
      </c>
      <c r="E13" s="29">
        <v>1</v>
      </c>
      <c r="F13" s="29" t="s">
        <v>34</v>
      </c>
      <c r="G13" s="29" t="s">
        <v>35</v>
      </c>
      <c r="H13" s="30" t="s">
        <v>36</v>
      </c>
      <c r="I13" s="30" t="s">
        <v>30</v>
      </c>
      <c r="J13" s="30">
        <v>2500</v>
      </c>
      <c r="K13" s="30">
        <f t="shared" si="0"/>
        <v>2500</v>
      </c>
      <c r="L13" s="70"/>
    </row>
    <row r="14" spans="1:12" s="2" customFormat="1" ht="25" customHeight="1">
      <c r="A14" s="25">
        <v>5</v>
      </c>
      <c r="B14" s="83"/>
      <c r="C14" s="31" t="s">
        <v>40</v>
      </c>
      <c r="D14" s="28" t="s">
        <v>41</v>
      </c>
      <c r="E14" s="29">
        <v>1</v>
      </c>
      <c r="F14" s="29" t="s">
        <v>42</v>
      </c>
      <c r="G14" s="29" t="s">
        <v>35</v>
      </c>
      <c r="H14" s="30" t="s">
        <v>36</v>
      </c>
      <c r="I14" s="30" t="s">
        <v>30</v>
      </c>
      <c r="J14" s="30">
        <v>840</v>
      </c>
      <c r="K14" s="30">
        <f t="shared" si="0"/>
        <v>840</v>
      </c>
      <c r="L14" s="70"/>
    </row>
    <row r="15" spans="1:12" s="2" customFormat="1" ht="44" customHeight="1">
      <c r="A15" s="25">
        <v>6</v>
      </c>
      <c r="B15" s="83"/>
      <c r="C15" s="31" t="s">
        <v>43</v>
      </c>
      <c r="D15" s="28" t="s">
        <v>44</v>
      </c>
      <c r="E15" s="29">
        <v>1</v>
      </c>
      <c r="F15" s="29" t="s">
        <v>42</v>
      </c>
      <c r="G15" s="29" t="s">
        <v>35</v>
      </c>
      <c r="H15" s="30" t="s">
        <v>36</v>
      </c>
      <c r="I15" s="30" t="s">
        <v>30</v>
      </c>
      <c r="J15" s="30">
        <v>5300</v>
      </c>
      <c r="K15" s="30">
        <f t="shared" si="0"/>
        <v>5300</v>
      </c>
      <c r="L15" s="71" t="s">
        <v>45</v>
      </c>
    </row>
    <row r="16" spans="1:12" s="2" customFormat="1" ht="25" customHeight="1">
      <c r="A16" s="25">
        <v>7</v>
      </c>
      <c r="B16" s="83"/>
      <c r="C16" s="31" t="s">
        <v>46</v>
      </c>
      <c r="D16" s="28" t="s">
        <v>47</v>
      </c>
      <c r="E16" s="29">
        <v>1</v>
      </c>
      <c r="F16" s="29" t="s">
        <v>34</v>
      </c>
      <c r="G16" s="29" t="s">
        <v>35</v>
      </c>
      <c r="H16" s="30" t="s">
        <v>36</v>
      </c>
      <c r="I16" s="30" t="s">
        <v>30</v>
      </c>
      <c r="J16" s="30">
        <v>540</v>
      </c>
      <c r="K16" s="30">
        <f t="shared" si="0"/>
        <v>540</v>
      </c>
      <c r="L16" s="70"/>
    </row>
    <row r="17" spans="1:12" s="2" customFormat="1" ht="43" customHeight="1">
      <c r="A17" s="25">
        <v>8</v>
      </c>
      <c r="B17" s="83"/>
      <c r="C17" s="31" t="s">
        <v>48</v>
      </c>
      <c r="D17" s="32" t="s">
        <v>49</v>
      </c>
      <c r="E17" s="29">
        <v>1</v>
      </c>
      <c r="F17" s="29" t="s">
        <v>34</v>
      </c>
      <c r="G17" s="29" t="s">
        <v>35</v>
      </c>
      <c r="H17" s="30" t="s">
        <v>36</v>
      </c>
      <c r="I17" s="30" t="s">
        <v>30</v>
      </c>
      <c r="J17" s="30">
        <v>4000</v>
      </c>
      <c r="K17" s="30">
        <f t="shared" si="0"/>
        <v>4000</v>
      </c>
      <c r="L17" s="70"/>
    </row>
    <row r="18" spans="1:12" s="3" customFormat="1" ht="25" customHeight="1">
      <c r="A18" s="25">
        <v>9</v>
      </c>
      <c r="B18" s="83"/>
      <c r="C18" s="33" t="s">
        <v>50</v>
      </c>
      <c r="D18" s="34" t="s">
        <v>51</v>
      </c>
      <c r="E18" s="35">
        <v>1</v>
      </c>
      <c r="F18" s="35" t="s">
        <v>34</v>
      </c>
      <c r="G18" s="29" t="s">
        <v>35</v>
      </c>
      <c r="H18" s="30" t="s">
        <v>36</v>
      </c>
      <c r="I18" s="30" t="s">
        <v>30</v>
      </c>
      <c r="J18" s="30">
        <v>1200</v>
      </c>
      <c r="K18" s="30">
        <f t="shared" si="0"/>
        <v>1200</v>
      </c>
      <c r="L18" s="70"/>
    </row>
    <row r="19" spans="1:12" s="3" customFormat="1" ht="25" customHeight="1">
      <c r="A19" s="25"/>
      <c r="B19" s="83"/>
      <c r="C19" s="33" t="s">
        <v>52</v>
      </c>
      <c r="D19" s="34" t="s">
        <v>53</v>
      </c>
      <c r="E19" s="35">
        <v>6</v>
      </c>
      <c r="F19" s="35" t="s">
        <v>54</v>
      </c>
      <c r="G19" s="29" t="s">
        <v>35</v>
      </c>
      <c r="H19" s="30" t="s">
        <v>36</v>
      </c>
      <c r="I19" s="30" t="s">
        <v>30</v>
      </c>
      <c r="J19" s="30">
        <v>450</v>
      </c>
      <c r="K19" s="30">
        <f t="shared" si="0"/>
        <v>2700</v>
      </c>
      <c r="L19" s="71"/>
    </row>
    <row r="20" spans="1:12" s="3" customFormat="1" ht="25" customHeight="1">
      <c r="A20" s="25">
        <v>10</v>
      </c>
      <c r="B20" s="83"/>
      <c r="C20" s="33" t="s">
        <v>55</v>
      </c>
      <c r="D20" s="34" t="s">
        <v>56</v>
      </c>
      <c r="E20" s="35">
        <v>36</v>
      </c>
      <c r="F20" s="35" t="s">
        <v>57</v>
      </c>
      <c r="G20" s="29" t="s">
        <v>35</v>
      </c>
      <c r="H20" s="30" t="s">
        <v>36</v>
      </c>
      <c r="I20" s="30" t="s">
        <v>30</v>
      </c>
      <c r="J20" s="30">
        <v>25</v>
      </c>
      <c r="K20" s="30">
        <f t="shared" si="0"/>
        <v>900</v>
      </c>
      <c r="L20" s="70" t="s">
        <v>58</v>
      </c>
    </row>
    <row r="21" spans="1:12" s="3" customFormat="1" ht="25" customHeight="1">
      <c r="A21" s="25"/>
      <c r="B21" s="84" t="s">
        <v>59</v>
      </c>
      <c r="C21" s="33" t="s">
        <v>60</v>
      </c>
      <c r="D21" s="34" t="s">
        <v>61</v>
      </c>
      <c r="E21" s="35">
        <v>66</v>
      </c>
      <c r="F21" s="35" t="s">
        <v>57</v>
      </c>
      <c r="G21" s="35"/>
      <c r="H21" s="30" t="s">
        <v>36</v>
      </c>
      <c r="I21" s="30"/>
      <c r="J21" s="30">
        <v>160</v>
      </c>
      <c r="K21" s="30">
        <f t="shared" si="0"/>
        <v>10560</v>
      </c>
      <c r="L21" s="70"/>
    </row>
    <row r="22" spans="1:12" s="3" customFormat="1" ht="25" customHeight="1">
      <c r="A22" s="25"/>
      <c r="B22" s="85"/>
      <c r="C22" s="33" t="s">
        <v>62</v>
      </c>
      <c r="D22" s="34" t="s">
        <v>63</v>
      </c>
      <c r="E22" s="35">
        <v>1</v>
      </c>
      <c r="F22" s="35" t="s">
        <v>42</v>
      </c>
      <c r="G22" s="35"/>
      <c r="H22" s="30" t="s">
        <v>36</v>
      </c>
      <c r="I22" s="30"/>
      <c r="J22" s="30">
        <v>6500</v>
      </c>
      <c r="K22" s="30">
        <f t="shared" si="0"/>
        <v>6500</v>
      </c>
      <c r="L22" s="70"/>
    </row>
    <row r="23" spans="1:12" s="3" customFormat="1" ht="25" customHeight="1">
      <c r="A23" s="25"/>
      <c r="B23" s="85"/>
      <c r="C23" s="33" t="s">
        <v>64</v>
      </c>
      <c r="D23" s="34" t="s">
        <v>65</v>
      </c>
      <c r="E23" s="35">
        <v>1</v>
      </c>
      <c r="F23" s="35" t="s">
        <v>66</v>
      </c>
      <c r="G23" s="35"/>
      <c r="H23" s="30" t="s">
        <v>36</v>
      </c>
      <c r="I23" s="30"/>
      <c r="J23" s="30">
        <v>1200</v>
      </c>
      <c r="K23" s="30">
        <f t="shared" si="0"/>
        <v>1200</v>
      </c>
      <c r="L23" s="70"/>
    </row>
    <row r="24" spans="1:12" s="3" customFormat="1" ht="25" customHeight="1">
      <c r="A24" s="25"/>
      <c r="B24" s="85"/>
      <c r="C24" s="36" t="s">
        <v>67</v>
      </c>
      <c r="D24" s="37" t="s">
        <v>68</v>
      </c>
      <c r="E24" s="35">
        <v>1</v>
      </c>
      <c r="F24" s="38" t="s">
        <v>66</v>
      </c>
      <c r="G24" s="35"/>
      <c r="H24" s="30" t="s">
        <v>36</v>
      </c>
      <c r="I24" s="30"/>
      <c r="J24" s="30">
        <v>1500</v>
      </c>
      <c r="K24" s="30">
        <f t="shared" si="0"/>
        <v>1500</v>
      </c>
      <c r="L24" s="70"/>
    </row>
    <row r="25" spans="1:12" s="3" customFormat="1" ht="25" customHeight="1">
      <c r="A25" s="25"/>
      <c r="B25" s="85"/>
      <c r="C25" s="36" t="s">
        <v>69</v>
      </c>
      <c r="D25" s="37" t="s">
        <v>70</v>
      </c>
      <c r="E25" s="35">
        <v>2</v>
      </c>
      <c r="F25" s="38" t="s">
        <v>66</v>
      </c>
      <c r="G25" s="35"/>
      <c r="H25" s="30" t="s">
        <v>36</v>
      </c>
      <c r="I25" s="30"/>
      <c r="J25" s="30">
        <v>400</v>
      </c>
      <c r="K25" s="30">
        <f t="shared" ref="K25" si="1">E25*J25</f>
        <v>800</v>
      </c>
      <c r="L25" s="70"/>
    </row>
    <row r="26" spans="1:12" s="3" customFormat="1" ht="25" customHeight="1">
      <c r="A26" s="25"/>
      <c r="B26" s="85"/>
      <c r="C26" s="36" t="s">
        <v>71</v>
      </c>
      <c r="D26" s="37" t="s">
        <v>72</v>
      </c>
      <c r="E26" s="35">
        <v>1</v>
      </c>
      <c r="F26" s="38" t="s">
        <v>66</v>
      </c>
      <c r="G26" s="35"/>
      <c r="H26" s="30" t="s">
        <v>36</v>
      </c>
      <c r="I26" s="30"/>
      <c r="J26" s="30">
        <v>1200</v>
      </c>
      <c r="K26" s="30">
        <f t="shared" ref="K26" si="2">E26*J26</f>
        <v>1200</v>
      </c>
      <c r="L26" s="70" t="s">
        <v>73</v>
      </c>
    </row>
    <row r="27" spans="1:12" s="3" customFormat="1" ht="25" customHeight="1">
      <c r="A27" s="25"/>
      <c r="B27" s="85"/>
      <c r="C27" s="33" t="s">
        <v>74</v>
      </c>
      <c r="D27" s="34" t="s">
        <v>75</v>
      </c>
      <c r="E27" s="35">
        <v>1</v>
      </c>
      <c r="F27" s="35" t="s">
        <v>42</v>
      </c>
      <c r="G27" s="35"/>
      <c r="H27" s="30" t="s">
        <v>36</v>
      </c>
      <c r="I27" s="30"/>
      <c r="J27" s="30">
        <v>4500</v>
      </c>
      <c r="K27" s="30">
        <f t="shared" si="0"/>
        <v>4500</v>
      </c>
      <c r="L27" s="70"/>
    </row>
    <row r="28" spans="1:12" s="3" customFormat="1" ht="25" customHeight="1">
      <c r="A28" s="25"/>
      <c r="B28" s="85"/>
      <c r="C28" s="39" t="s">
        <v>76</v>
      </c>
      <c r="D28" s="37" t="s">
        <v>77</v>
      </c>
      <c r="E28" s="35">
        <v>16</v>
      </c>
      <c r="F28" s="35" t="s">
        <v>66</v>
      </c>
      <c r="G28" s="35"/>
      <c r="H28" s="30" t="s">
        <v>36</v>
      </c>
      <c r="I28" s="30"/>
      <c r="J28" s="30">
        <v>60</v>
      </c>
      <c r="K28" s="30">
        <f t="shared" si="0"/>
        <v>960</v>
      </c>
      <c r="L28" s="70"/>
    </row>
    <row r="29" spans="1:12" s="3" customFormat="1" ht="25" customHeight="1">
      <c r="A29" s="25"/>
      <c r="B29" s="85"/>
      <c r="C29" s="39" t="s">
        <v>78</v>
      </c>
      <c r="D29" s="37">
        <v>20</v>
      </c>
      <c r="E29" s="35">
        <v>20</v>
      </c>
      <c r="F29" s="35" t="s">
        <v>66</v>
      </c>
      <c r="G29" s="35"/>
      <c r="H29" s="30" t="s">
        <v>36</v>
      </c>
      <c r="I29" s="30"/>
      <c r="J29" s="30">
        <v>100</v>
      </c>
      <c r="K29" s="30">
        <f t="shared" si="0"/>
        <v>2000</v>
      </c>
      <c r="L29" s="70"/>
    </row>
    <row r="30" spans="1:12" s="3" customFormat="1" ht="25" customHeight="1">
      <c r="A30" s="25"/>
      <c r="B30" s="85"/>
      <c r="C30" s="33" t="s">
        <v>79</v>
      </c>
      <c r="D30" s="34" t="s">
        <v>80</v>
      </c>
      <c r="E30" s="35">
        <v>24</v>
      </c>
      <c r="F30" s="35" t="s">
        <v>66</v>
      </c>
      <c r="G30" s="35"/>
      <c r="H30" s="30" t="s">
        <v>36</v>
      </c>
      <c r="I30" s="30"/>
      <c r="J30" s="30">
        <v>250</v>
      </c>
      <c r="K30" s="30">
        <f t="shared" si="0"/>
        <v>6000</v>
      </c>
      <c r="L30" s="70" t="s">
        <v>81</v>
      </c>
    </row>
    <row r="31" spans="1:12" s="3" customFormat="1" ht="25" customHeight="1">
      <c r="A31" s="25"/>
      <c r="B31" s="85"/>
      <c r="C31" s="33" t="s">
        <v>82</v>
      </c>
      <c r="D31" s="34" t="s">
        <v>83</v>
      </c>
      <c r="E31" s="35">
        <v>10</v>
      </c>
      <c r="F31" s="35" t="s">
        <v>66</v>
      </c>
      <c r="G31" s="35"/>
      <c r="H31" s="30" t="s">
        <v>36</v>
      </c>
      <c r="I31" s="30"/>
      <c r="J31" s="30">
        <v>250</v>
      </c>
      <c r="K31" s="30">
        <f t="shared" si="0"/>
        <v>2500</v>
      </c>
      <c r="L31" s="70"/>
    </row>
    <row r="32" spans="1:12" s="3" customFormat="1" ht="25" customHeight="1">
      <c r="A32" s="25"/>
      <c r="B32" s="85"/>
      <c r="C32" s="33" t="s">
        <v>84</v>
      </c>
      <c r="D32" s="34" t="s">
        <v>85</v>
      </c>
      <c r="E32" s="35">
        <v>8</v>
      </c>
      <c r="F32" s="35" t="s">
        <v>66</v>
      </c>
      <c r="G32" s="35"/>
      <c r="H32" s="30" t="s">
        <v>36</v>
      </c>
      <c r="I32" s="30"/>
      <c r="J32" s="30">
        <v>100</v>
      </c>
      <c r="K32" s="30">
        <f t="shared" si="0"/>
        <v>800</v>
      </c>
      <c r="L32" s="70"/>
    </row>
    <row r="33" spans="1:12" s="3" customFormat="1" ht="25" customHeight="1">
      <c r="A33" s="25"/>
      <c r="B33" s="85"/>
      <c r="C33" s="33" t="s">
        <v>86</v>
      </c>
      <c r="D33" s="34" t="s">
        <v>87</v>
      </c>
      <c r="E33" s="35">
        <v>12</v>
      </c>
      <c r="F33" s="35" t="s">
        <v>66</v>
      </c>
      <c r="G33" s="35"/>
      <c r="H33" s="30" t="s">
        <v>36</v>
      </c>
      <c r="I33" s="30"/>
      <c r="J33" s="30">
        <v>60</v>
      </c>
      <c r="K33" s="30">
        <f t="shared" si="0"/>
        <v>720</v>
      </c>
      <c r="L33" s="70"/>
    </row>
    <row r="34" spans="1:12" s="3" customFormat="1" ht="25" customHeight="1">
      <c r="A34" s="25"/>
      <c r="B34" s="85"/>
      <c r="C34" s="33" t="s">
        <v>88</v>
      </c>
      <c r="D34" s="34" t="s">
        <v>89</v>
      </c>
      <c r="E34" s="35">
        <v>1</v>
      </c>
      <c r="F34" s="35" t="s">
        <v>42</v>
      </c>
      <c r="G34" s="35"/>
      <c r="H34" s="30" t="s">
        <v>36</v>
      </c>
      <c r="I34" s="30"/>
      <c r="J34" s="30">
        <v>5000</v>
      </c>
      <c r="K34" s="30">
        <f t="shared" si="0"/>
        <v>5000</v>
      </c>
      <c r="L34" s="71" t="s">
        <v>90</v>
      </c>
    </row>
    <row r="35" spans="1:12" s="3" customFormat="1" ht="25" customHeight="1">
      <c r="A35" s="25"/>
      <c r="B35" s="85"/>
      <c r="C35" s="33" t="s">
        <v>91</v>
      </c>
      <c r="D35" s="34" t="s">
        <v>91</v>
      </c>
      <c r="E35" s="35">
        <v>2</v>
      </c>
      <c r="F35" s="35" t="s">
        <v>66</v>
      </c>
      <c r="G35" s="35"/>
      <c r="H35" s="30" t="s">
        <v>36</v>
      </c>
      <c r="I35" s="30"/>
      <c r="J35" s="30">
        <v>700</v>
      </c>
      <c r="K35" s="30">
        <f t="shared" si="0"/>
        <v>1400</v>
      </c>
      <c r="L35" s="70"/>
    </row>
    <row r="36" spans="1:12" s="3" customFormat="1" ht="25" customHeight="1">
      <c r="A36" s="25"/>
      <c r="B36" s="85"/>
      <c r="C36" s="33" t="s">
        <v>92</v>
      </c>
      <c r="D36" s="34" t="s">
        <v>93</v>
      </c>
      <c r="E36" s="35">
        <v>6</v>
      </c>
      <c r="F36" s="35" t="s">
        <v>94</v>
      </c>
      <c r="G36" s="35"/>
      <c r="H36" s="30" t="s">
        <v>36</v>
      </c>
      <c r="I36" s="30"/>
      <c r="J36" s="30">
        <v>200</v>
      </c>
      <c r="K36" s="30">
        <f t="shared" si="0"/>
        <v>1200</v>
      </c>
      <c r="L36" s="70"/>
    </row>
    <row r="37" spans="1:12" s="2" customFormat="1" ht="25" customHeight="1">
      <c r="A37" s="25">
        <v>11</v>
      </c>
      <c r="B37" s="84" t="s">
        <v>95</v>
      </c>
      <c r="C37" s="31" t="s">
        <v>96</v>
      </c>
      <c r="D37" s="32" t="s">
        <v>97</v>
      </c>
      <c r="E37" s="40">
        <v>1</v>
      </c>
      <c r="F37" s="40" t="s">
        <v>54</v>
      </c>
      <c r="G37" s="29"/>
      <c r="H37" s="30" t="s">
        <v>98</v>
      </c>
      <c r="I37" s="30" t="s">
        <v>99</v>
      </c>
      <c r="J37" s="30">
        <v>6000</v>
      </c>
      <c r="K37" s="30">
        <f t="shared" ref="K37:K53" si="3">E37*J37</f>
        <v>6000</v>
      </c>
      <c r="L37" s="72"/>
    </row>
    <row r="38" spans="1:12" s="2" customFormat="1" ht="25" customHeight="1">
      <c r="A38" s="25">
        <v>12</v>
      </c>
      <c r="B38" s="85"/>
      <c r="C38" s="31" t="s">
        <v>100</v>
      </c>
      <c r="D38" s="32" t="s">
        <v>101</v>
      </c>
      <c r="E38" s="40">
        <v>1</v>
      </c>
      <c r="F38" s="40" t="s">
        <v>102</v>
      </c>
      <c r="G38" s="29"/>
      <c r="H38" s="30" t="s">
        <v>98</v>
      </c>
      <c r="I38" s="30" t="s">
        <v>99</v>
      </c>
      <c r="J38" s="30">
        <v>4000</v>
      </c>
      <c r="K38" s="30">
        <f t="shared" si="3"/>
        <v>4000</v>
      </c>
      <c r="L38" s="72"/>
    </row>
    <row r="39" spans="1:12" s="2" customFormat="1" ht="25" customHeight="1">
      <c r="A39" s="25">
        <v>13</v>
      </c>
      <c r="B39" s="85"/>
      <c r="C39" s="31" t="s">
        <v>103</v>
      </c>
      <c r="D39" s="32" t="s">
        <v>104</v>
      </c>
      <c r="E39" s="40">
        <v>1</v>
      </c>
      <c r="F39" s="40" t="s">
        <v>34</v>
      </c>
      <c r="G39" s="29"/>
      <c r="H39" s="30" t="s">
        <v>98</v>
      </c>
      <c r="I39" s="30" t="s">
        <v>99</v>
      </c>
      <c r="J39" s="30">
        <v>3000</v>
      </c>
      <c r="K39" s="30">
        <f t="shared" si="3"/>
        <v>3000</v>
      </c>
      <c r="L39" s="73"/>
    </row>
    <row r="40" spans="1:12" s="2" customFormat="1" ht="25" customHeight="1">
      <c r="A40" s="25">
        <v>14</v>
      </c>
      <c r="B40" s="85"/>
      <c r="C40" s="31" t="s">
        <v>105</v>
      </c>
      <c r="D40" s="28" t="s">
        <v>106</v>
      </c>
      <c r="E40" s="29">
        <v>6</v>
      </c>
      <c r="F40" s="29" t="s">
        <v>107</v>
      </c>
      <c r="G40" s="29"/>
      <c r="H40" s="30" t="s">
        <v>98</v>
      </c>
      <c r="I40" s="30" t="s">
        <v>99</v>
      </c>
      <c r="J40" s="30">
        <v>250</v>
      </c>
      <c r="K40" s="30">
        <f t="shared" si="3"/>
        <v>1500</v>
      </c>
      <c r="L40" s="73"/>
    </row>
    <row r="41" spans="1:12" s="2" customFormat="1" ht="25" customHeight="1">
      <c r="A41" s="25">
        <v>15</v>
      </c>
      <c r="B41" s="85"/>
      <c r="C41" s="31" t="s">
        <v>108</v>
      </c>
      <c r="D41" s="28" t="s">
        <v>109</v>
      </c>
      <c r="E41" s="29">
        <v>1</v>
      </c>
      <c r="F41" s="29" t="s">
        <v>54</v>
      </c>
      <c r="G41" s="29"/>
      <c r="H41" s="30" t="s">
        <v>98</v>
      </c>
      <c r="I41" s="30" t="s">
        <v>99</v>
      </c>
      <c r="J41" s="30">
        <v>4000</v>
      </c>
      <c r="K41" s="30">
        <f t="shared" si="3"/>
        <v>4000</v>
      </c>
      <c r="L41" s="73"/>
    </row>
    <row r="42" spans="1:12" s="3" customFormat="1" ht="25" customHeight="1">
      <c r="A42" s="25">
        <v>16</v>
      </c>
      <c r="B42" s="85"/>
      <c r="C42" s="33" t="s">
        <v>110</v>
      </c>
      <c r="D42" s="34" t="s">
        <v>111</v>
      </c>
      <c r="E42" s="35">
        <v>1</v>
      </c>
      <c r="F42" s="35" t="s">
        <v>54</v>
      </c>
      <c r="G42" s="29"/>
      <c r="H42" s="41" t="s">
        <v>98</v>
      </c>
      <c r="I42" s="30" t="s">
        <v>99</v>
      </c>
      <c r="J42" s="30">
        <v>3600</v>
      </c>
      <c r="K42" s="30">
        <f t="shared" si="3"/>
        <v>3600</v>
      </c>
      <c r="L42" s="70"/>
    </row>
    <row r="43" spans="1:12" s="3" customFormat="1" ht="36" customHeight="1">
      <c r="A43" s="25">
        <v>17</v>
      </c>
      <c r="B43" s="85"/>
      <c r="C43" s="33" t="s">
        <v>112</v>
      </c>
      <c r="D43" s="34" t="s">
        <v>113</v>
      </c>
      <c r="E43" s="35">
        <f>1.94*3.25*2+1.18*0.85</f>
        <v>13.613</v>
      </c>
      <c r="F43" s="35" t="s">
        <v>57</v>
      </c>
      <c r="G43" s="29"/>
      <c r="H43" s="41" t="s">
        <v>98</v>
      </c>
      <c r="I43" s="30" t="s">
        <v>99</v>
      </c>
      <c r="J43" s="30">
        <v>110</v>
      </c>
      <c r="K43" s="30">
        <f t="shared" si="3"/>
        <v>1497.4299999999998</v>
      </c>
      <c r="L43" s="70"/>
    </row>
    <row r="44" spans="1:12" s="3" customFormat="1" ht="25" customHeight="1">
      <c r="A44" s="25">
        <v>18</v>
      </c>
      <c r="B44" s="85"/>
      <c r="C44" s="33" t="s">
        <v>114</v>
      </c>
      <c r="D44" s="34" t="s">
        <v>115</v>
      </c>
      <c r="E44" s="35">
        <v>10</v>
      </c>
      <c r="F44" s="35" t="s">
        <v>54</v>
      </c>
      <c r="G44" s="29"/>
      <c r="H44" s="41" t="s">
        <v>98</v>
      </c>
      <c r="I44" s="30" t="s">
        <v>99</v>
      </c>
      <c r="J44" s="30"/>
      <c r="K44" s="30">
        <f t="shared" si="3"/>
        <v>0</v>
      </c>
      <c r="L44" s="70"/>
    </row>
    <row r="45" spans="1:12" s="3" customFormat="1" ht="25" customHeight="1">
      <c r="A45" s="25">
        <v>19</v>
      </c>
      <c r="B45" s="85"/>
      <c r="C45" s="33" t="s">
        <v>116</v>
      </c>
      <c r="D45" s="34" t="s">
        <v>117</v>
      </c>
      <c r="E45" s="35">
        <v>9</v>
      </c>
      <c r="F45" s="35" t="s">
        <v>107</v>
      </c>
      <c r="G45" s="29"/>
      <c r="H45" s="41" t="s">
        <v>98</v>
      </c>
      <c r="I45" s="30" t="s">
        <v>99</v>
      </c>
      <c r="J45" s="30">
        <v>120</v>
      </c>
      <c r="K45" s="30">
        <f t="shared" si="3"/>
        <v>1080</v>
      </c>
      <c r="L45" s="70"/>
    </row>
    <row r="46" spans="1:12" s="3" customFormat="1" ht="36.5" customHeight="1">
      <c r="A46" s="42">
        <v>21</v>
      </c>
      <c r="B46" s="83" t="s">
        <v>118</v>
      </c>
      <c r="C46" s="26" t="s">
        <v>119</v>
      </c>
      <c r="D46" s="34" t="s">
        <v>120</v>
      </c>
      <c r="E46" s="35">
        <v>1</v>
      </c>
      <c r="F46" s="35" t="s">
        <v>102</v>
      </c>
      <c r="G46" s="29"/>
      <c r="H46" s="41" t="s">
        <v>98</v>
      </c>
      <c r="I46" s="30" t="s">
        <v>99</v>
      </c>
      <c r="J46" s="30">
        <v>3500</v>
      </c>
      <c r="K46" s="30">
        <f t="shared" si="3"/>
        <v>3500</v>
      </c>
      <c r="L46" s="70"/>
    </row>
    <row r="47" spans="1:12" s="3" customFormat="1" ht="25" customHeight="1">
      <c r="A47" s="42">
        <v>22</v>
      </c>
      <c r="B47" s="83"/>
      <c r="C47" s="26" t="s">
        <v>121</v>
      </c>
      <c r="D47" s="34" t="s">
        <v>122</v>
      </c>
      <c r="E47" s="34">
        <v>2</v>
      </c>
      <c r="F47" s="35" t="s">
        <v>123</v>
      </c>
      <c r="G47" s="29"/>
      <c r="H47" s="41" t="s">
        <v>98</v>
      </c>
      <c r="I47" s="30" t="s">
        <v>99</v>
      </c>
      <c r="J47" s="30">
        <v>25</v>
      </c>
      <c r="K47" s="30">
        <f t="shared" si="3"/>
        <v>50</v>
      </c>
      <c r="L47" s="70"/>
    </row>
    <row r="48" spans="1:12" s="3" customFormat="1" ht="25" customHeight="1">
      <c r="A48" s="42">
        <v>23</v>
      </c>
      <c r="B48" s="83"/>
      <c r="C48" s="26" t="s">
        <v>124</v>
      </c>
      <c r="D48" s="34" t="s">
        <v>125</v>
      </c>
      <c r="E48" s="34">
        <v>4</v>
      </c>
      <c r="F48" s="35" t="s">
        <v>54</v>
      </c>
      <c r="G48" s="29"/>
      <c r="H48" s="41" t="s">
        <v>98</v>
      </c>
      <c r="I48" s="30" t="s">
        <v>99</v>
      </c>
      <c r="J48" s="30">
        <v>60</v>
      </c>
      <c r="K48" s="30">
        <f t="shared" si="3"/>
        <v>240</v>
      </c>
      <c r="L48" s="70"/>
    </row>
    <row r="49" spans="1:12" s="3" customFormat="1" ht="25" customHeight="1">
      <c r="A49" s="42"/>
      <c r="B49" s="83"/>
      <c r="C49" s="26" t="s">
        <v>126</v>
      </c>
      <c r="D49" s="34" t="s">
        <v>127</v>
      </c>
      <c r="E49" s="34">
        <v>6</v>
      </c>
      <c r="F49" s="35" t="s">
        <v>54</v>
      </c>
      <c r="G49" s="29"/>
      <c r="H49" s="41"/>
      <c r="I49" s="30"/>
      <c r="J49" s="30">
        <v>200</v>
      </c>
      <c r="K49" s="30">
        <f t="shared" si="3"/>
        <v>1200</v>
      </c>
      <c r="L49" s="70"/>
    </row>
    <row r="50" spans="1:12" s="3" customFormat="1" ht="36.5" customHeight="1">
      <c r="A50" s="42"/>
      <c r="B50" s="83"/>
      <c r="C50" s="26" t="s">
        <v>128</v>
      </c>
      <c r="D50" s="34" t="s">
        <v>129</v>
      </c>
      <c r="E50" s="34">
        <v>1</v>
      </c>
      <c r="F50" s="35" t="s">
        <v>54</v>
      </c>
      <c r="G50" s="29"/>
      <c r="H50" s="41"/>
      <c r="I50" s="30"/>
      <c r="J50" s="30">
        <v>600</v>
      </c>
      <c r="K50" s="30">
        <f t="shared" si="3"/>
        <v>600</v>
      </c>
      <c r="L50" s="70"/>
    </row>
    <row r="51" spans="1:12" s="3" customFormat="1" ht="25" customHeight="1">
      <c r="A51" s="42">
        <v>24</v>
      </c>
      <c r="B51" s="83"/>
      <c r="C51" s="26" t="s">
        <v>130</v>
      </c>
      <c r="D51" s="34" t="s">
        <v>131</v>
      </c>
      <c r="E51" s="35">
        <v>6</v>
      </c>
      <c r="F51" s="35" t="s">
        <v>54</v>
      </c>
      <c r="G51" s="29"/>
      <c r="H51" s="41" t="s">
        <v>98</v>
      </c>
      <c r="I51" s="30" t="s">
        <v>99</v>
      </c>
      <c r="J51" s="30">
        <v>20</v>
      </c>
      <c r="K51" s="30">
        <f t="shared" si="3"/>
        <v>120</v>
      </c>
      <c r="L51" s="70"/>
    </row>
    <row r="52" spans="1:12" s="3" customFormat="1" ht="25" customHeight="1">
      <c r="A52" s="43"/>
      <c r="B52" s="44"/>
      <c r="C52" s="44" t="s">
        <v>132</v>
      </c>
      <c r="D52" s="45" t="s">
        <v>133</v>
      </c>
      <c r="E52" s="46">
        <v>20</v>
      </c>
      <c r="F52" s="46" t="s">
        <v>54</v>
      </c>
      <c r="G52" s="47"/>
      <c r="H52" s="48"/>
      <c r="I52" s="74"/>
      <c r="J52" s="74">
        <v>350</v>
      </c>
      <c r="K52" s="30">
        <f t="shared" si="3"/>
        <v>7000</v>
      </c>
      <c r="L52" s="75"/>
    </row>
    <row r="53" spans="1:12" s="3" customFormat="1" ht="25" customHeight="1">
      <c r="A53" s="43"/>
      <c r="B53" s="44"/>
      <c r="C53" s="44" t="s">
        <v>134</v>
      </c>
      <c r="D53" s="45" t="s">
        <v>135</v>
      </c>
      <c r="E53" s="46">
        <v>3</v>
      </c>
      <c r="F53" s="46" t="s">
        <v>136</v>
      </c>
      <c r="G53" s="47"/>
      <c r="H53" s="48"/>
      <c r="I53" s="74"/>
      <c r="J53" s="74">
        <v>1000</v>
      </c>
      <c r="K53" s="30">
        <f t="shared" si="3"/>
        <v>3000</v>
      </c>
      <c r="L53" s="75"/>
    </row>
    <row r="54" spans="1:12" s="3" customFormat="1" ht="25" customHeight="1">
      <c r="A54" s="43"/>
      <c r="B54" s="44"/>
      <c r="C54" s="44"/>
      <c r="D54" s="49"/>
      <c r="E54" s="46"/>
      <c r="F54" s="46"/>
      <c r="G54" s="47"/>
      <c r="H54" s="48"/>
      <c r="I54" s="74"/>
      <c r="J54" s="74"/>
      <c r="K54" s="74">
        <f>SUM(K10:K53)</f>
        <v>109007.43</v>
      </c>
      <c r="L54" s="75"/>
    </row>
    <row r="55" spans="1:12" s="3" customFormat="1" ht="25" customHeight="1">
      <c r="A55" s="50"/>
      <c r="B55" s="26" t="s">
        <v>137</v>
      </c>
      <c r="C55" s="26"/>
      <c r="D55" s="51"/>
      <c r="E55" s="35"/>
      <c r="F55" s="35"/>
      <c r="G55" s="29"/>
      <c r="H55" s="41"/>
      <c r="I55" s="30"/>
      <c r="J55" s="80">
        <v>0.05</v>
      </c>
      <c r="K55" s="30">
        <v>5450</v>
      </c>
      <c r="L55" s="70"/>
    </row>
    <row r="56" spans="1:12" s="3" customFormat="1" ht="69" customHeight="1">
      <c r="A56" s="50"/>
      <c r="B56" s="52"/>
      <c r="C56" s="26"/>
      <c r="D56" s="51"/>
      <c r="E56" s="35"/>
      <c r="F56" s="35"/>
      <c r="G56" s="29"/>
      <c r="H56" s="41"/>
      <c r="I56" s="30"/>
      <c r="J56" s="30"/>
      <c r="K56" s="30">
        <f>K55+K54</f>
        <v>114457.43</v>
      </c>
      <c r="L56" s="70"/>
    </row>
    <row r="57" spans="1:12" s="2" customFormat="1" ht="16" customHeight="1">
      <c r="A57" s="50"/>
      <c r="B57" s="53"/>
      <c r="C57" s="54"/>
      <c r="D57" s="55"/>
      <c r="E57" s="56"/>
      <c r="F57" s="56"/>
      <c r="G57" s="57"/>
      <c r="H57" s="57"/>
      <c r="I57" s="57"/>
      <c r="J57" s="92" t="s">
        <v>140</v>
      </c>
      <c r="K57" s="57">
        <v>114000</v>
      </c>
      <c r="L57" s="76"/>
    </row>
    <row r="58" spans="1:12" s="2" customFormat="1" ht="16" customHeight="1">
      <c r="A58" s="50"/>
      <c r="B58" s="89" t="s">
        <v>138</v>
      </c>
      <c r="C58" s="89"/>
      <c r="D58" s="89"/>
      <c r="E58" s="89"/>
      <c r="F58" s="89"/>
      <c r="G58" s="89"/>
      <c r="H58" s="89"/>
      <c r="I58" s="53"/>
      <c r="J58" s="53"/>
      <c r="K58" s="53"/>
      <c r="L58" s="77"/>
    </row>
    <row r="59" spans="1:12" s="2" customFormat="1" ht="16" customHeight="1">
      <c r="A59" s="50"/>
      <c r="B59" s="90" t="s">
        <v>139</v>
      </c>
      <c r="C59" s="90"/>
      <c r="D59" s="90"/>
      <c r="E59" s="90"/>
      <c r="F59" s="90"/>
      <c r="G59" s="90"/>
      <c r="H59" s="90"/>
      <c r="I59" s="58"/>
      <c r="J59" s="58"/>
      <c r="K59" s="58"/>
      <c r="L59" s="78"/>
    </row>
    <row r="60" spans="1:12" s="2" customFormat="1" ht="16" customHeight="1">
      <c r="A60" s="50"/>
      <c r="B60" s="81"/>
      <c r="C60" s="81"/>
      <c r="D60" s="81"/>
      <c r="E60" s="81"/>
      <c r="F60" s="81"/>
      <c r="G60" s="81"/>
      <c r="H60" s="81"/>
      <c r="I60" s="62"/>
      <c r="J60" s="62"/>
      <c r="K60" s="62"/>
      <c r="L60" s="79"/>
    </row>
    <row r="61" spans="1:12" s="2" customFormat="1" ht="16" customHeight="1">
      <c r="B61" s="81"/>
      <c r="C61" s="81"/>
      <c r="D61" s="81"/>
      <c r="E61" s="81"/>
      <c r="F61" s="81"/>
      <c r="G61" s="81"/>
      <c r="H61" s="81"/>
      <c r="I61" s="62"/>
      <c r="J61" s="62"/>
      <c r="K61" s="62"/>
      <c r="L61" s="79"/>
    </row>
    <row r="62" spans="1:12" s="2" customFormat="1" ht="16" customHeight="1">
      <c r="B62" s="59"/>
      <c r="C62" s="60"/>
      <c r="D62" s="61"/>
      <c r="E62" s="62"/>
      <c r="F62" s="62"/>
      <c r="G62" s="62"/>
      <c r="H62" s="62"/>
      <c r="I62" s="62"/>
      <c r="J62" s="62"/>
      <c r="K62" s="62"/>
      <c r="L62" s="79"/>
    </row>
    <row r="63" spans="1:12" ht="16" customHeight="1"/>
  </sheetData>
  <mergeCells count="17">
    <mergeCell ref="B1:H1"/>
    <mergeCell ref="D2:H2"/>
    <mergeCell ref="D3:H3"/>
    <mergeCell ref="D4:H4"/>
    <mergeCell ref="D5:H5"/>
    <mergeCell ref="B61:H61"/>
    <mergeCell ref="B2:B6"/>
    <mergeCell ref="B10:B20"/>
    <mergeCell ref="B21:B36"/>
    <mergeCell ref="B37:B45"/>
    <mergeCell ref="B46:B51"/>
    <mergeCell ref="C11:C12"/>
    <mergeCell ref="D6:H6"/>
    <mergeCell ref="D7:H7"/>
    <mergeCell ref="B58:H58"/>
    <mergeCell ref="B59:H59"/>
    <mergeCell ref="B60:H60"/>
  </mergeCells>
  <phoneticPr fontId="17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LX</cp:lastModifiedBy>
  <dcterms:created xsi:type="dcterms:W3CDTF">2021-06-08T08:14:00Z</dcterms:created>
  <dcterms:modified xsi:type="dcterms:W3CDTF">2022-01-05T02:17:33Z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A91BA27C9178472784276ED85B6F6932</vt:lpwstr>
  </property>
  <property fmtid="{D5CDD505-2E9C-101B-9397-08002B2CF9AE}" pid="3" name="KSOProductBuildVer">
    <vt:lpwstr>2052-11.1.0.10938</vt:lpwstr>
  </property>
</Properties>
</file>