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615"/>
  <workbookPr/>
  <mc:AlternateContent xmlns:mc="http://schemas.openxmlformats.org/markup-compatibility/2006">
    <mc:Choice Requires="x15">
      <x15ac:absPath xmlns:x15ac="http://schemas.microsoft.com/office/spreadsheetml/2010/11/ac" url="/Users/renehou/Desktop/Nanxi-Audi培训学院公众号运营/3次final call /"/>
    </mc:Choice>
  </mc:AlternateContent>
  <bookViews>
    <workbookView xWindow="7800" yWindow="460" windowWidth="22800" windowHeight="15180"/>
  </bookViews>
  <sheets>
    <sheet name="Quotation" sheetId="6"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6" l="1"/>
  <c r="E11" i="6"/>
  <c r="F23" i="6"/>
  <c r="F24" i="6"/>
  <c r="F25" i="6"/>
  <c r="E5" i="6"/>
  <c r="E3" i="6"/>
  <c r="E10" i="6"/>
  <c r="E21" i="6"/>
  <c r="E20" i="6"/>
  <c r="E8" i="6"/>
  <c r="E19" i="6"/>
  <c r="D17" i="6"/>
  <c r="E18" i="6"/>
  <c r="E15" i="6"/>
  <c r="D13" i="6"/>
  <c r="E13" i="6"/>
  <c r="E6" i="6"/>
</calcChain>
</file>

<file path=xl/sharedStrings.xml><?xml version="1.0" encoding="utf-8"?>
<sst xmlns="http://schemas.openxmlformats.org/spreadsheetml/2006/main" count="39" uniqueCount="39">
  <si>
    <t>Unit Price</t>
  </si>
  <si>
    <t>Quantity</t>
  </si>
  <si>
    <t>Price</t>
  </si>
  <si>
    <t>Item</t>
    <phoneticPr fontId="2" type="noConversion"/>
  </si>
  <si>
    <t>Remark</t>
    <phoneticPr fontId="2" type="noConversion"/>
  </si>
  <si>
    <t>No.</t>
    <phoneticPr fontId="2" type="noConversion"/>
  </si>
  <si>
    <t>Planning</t>
  </si>
  <si>
    <t>Visual design</t>
    <phoneticPr fontId="13" type="noConversion"/>
  </si>
  <si>
    <t>Strategic overall planning and advisory</t>
    <phoneticPr fontId="2" type="noConversion"/>
  </si>
  <si>
    <t>others</t>
  </si>
  <si>
    <t xml:space="preserve">Post management </t>
  </si>
  <si>
    <t>Provide strategic Wechat campaign plan to further enlarge the influence of Audi Brand awareness in terms of Audi Brand, product, technical, projects (e.g. ARE,  CLX TtT, etc.) and better provide consist e-knowledge transfer  that delivered by C/VH Audi Training Academy
Further increase the confidence of Audi Electric eco System and e-mobility transition.</t>
  </si>
  <si>
    <t xml:space="preserve">Content Creation </t>
  </si>
  <si>
    <t xml:space="preserve">Articles writing </t>
  </si>
  <si>
    <t>Project Management</t>
  </si>
  <si>
    <t>The video can be included in an article post or shown as a single post.
The finished video is owned by ATA and is to be produced in regular video format for use on ATA's other online platforms.
Manpower, equipment, editing.</t>
  </si>
  <si>
    <t>Videos  (3 videos)</t>
  </si>
  <si>
    <t>Articles writing on ATA Portal</t>
  </si>
  <si>
    <t>Articles writing on ATA Wechat Account</t>
  </si>
  <si>
    <t>Global Training Material Translation</t>
  </si>
  <si>
    <t>Translation (package)</t>
  </si>
  <si>
    <t>8 months  (1 posts/month), content cover Audi Brand, Audi product, Audi Technical, Audianer,  highlight project from C/VH dept.
 ATA provides the raw content, then the agency draft the publishing article</t>
  </si>
  <si>
    <t>Summary report</t>
  </si>
  <si>
    <t>with different theme topic (including in 48 posts; skin layout of all platforms as well as graphic design for the posted pics: Consistently Audi Training Academy</t>
  </si>
  <si>
    <t>Layout design and Poster design (as package)</t>
  </si>
  <si>
    <t>Account promotion + CRM management</t>
  </si>
  <si>
    <t xml:space="preserve">Operation </t>
  </si>
  <si>
    <t xml:space="preserve">Total   </t>
  </si>
  <si>
    <t xml:space="preserve">Tax (6%)   </t>
  </si>
  <si>
    <t xml:space="preserve">Sum-up   </t>
  </si>
  <si>
    <t>8 months  (2 posts/month), content cover Audi Brand, Audi product, Audi Technical, Audianer,  highlight project from C/VH dept., knowledge transfer and hot discussion for Mission-E pillar owners;
 ATA provides the raw content, then the agency draft the publishing article</t>
  </si>
  <si>
    <t>Post Management （overall 24 post）</t>
  </si>
  <si>
    <t>8 months:  1 posts/month on ATA Service Account</t>
  </si>
  <si>
    <t>2 times summary report with analytics of service account</t>
  </si>
  <si>
    <t>Quotation: Audi Training Academy Platform Activation and Communication</t>
  </si>
  <si>
    <t>Video making (3 videos)</t>
  </si>
  <si>
    <t>按千字计算，400元/千字，此费用包含50千字</t>
    <phoneticPr fontId="22" type="noConversion"/>
  </si>
  <si>
    <r>
      <t xml:space="preserve">Full time, responsible for customer communication, overall project management 
</t>
    </r>
    <r>
      <rPr>
        <sz val="11"/>
        <color theme="1"/>
        <rFont val="SimSun"/>
        <family val="3"/>
        <charset val="134"/>
      </rPr>
      <t>一个项目经理，每片文章沟通</t>
    </r>
    <r>
      <rPr>
        <sz val="11"/>
        <color theme="1"/>
        <rFont val="Audi Type"/>
        <family val="2"/>
      </rPr>
      <t>3</t>
    </r>
    <r>
      <rPr>
        <sz val="11"/>
        <color theme="1"/>
        <rFont val="SimSun"/>
        <family val="3"/>
        <charset val="134"/>
      </rPr>
      <t>天，每天</t>
    </r>
    <r>
      <rPr>
        <sz val="11"/>
        <color theme="1"/>
        <rFont val="Audi Type"/>
        <family val="2"/>
      </rPr>
      <t>3</t>
    </r>
    <r>
      <rPr>
        <sz val="11"/>
        <color theme="1"/>
        <rFont val="SimSun"/>
        <family val="3"/>
        <charset val="134"/>
      </rPr>
      <t>小时，工时</t>
    </r>
    <r>
      <rPr>
        <sz val="11"/>
        <color theme="1"/>
        <rFont val="Audi Type"/>
        <family val="2"/>
      </rPr>
      <t>200</t>
    </r>
    <r>
      <rPr>
        <sz val="11"/>
        <color theme="1"/>
        <rFont val="SimSun"/>
        <family val="3"/>
        <charset val="134"/>
      </rPr>
      <t>，费用</t>
    </r>
    <r>
      <rPr>
        <sz val="11"/>
        <color theme="1"/>
        <rFont val="Audi Type"/>
        <family val="2"/>
      </rPr>
      <t>1800每篇</t>
    </r>
    <phoneticPr fontId="22" type="noConversion"/>
  </si>
  <si>
    <t>KPI: followers exeed 2,000 by end of Dec</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</si>
</sst>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9.5"/>
      <name val="Arial"/>
      <family val="2"/>
      <scheme val="minor"/>
    </font>
    <font>
      <sz val="11"/>
      <color theme="1"/>
      <name val="Arial"/>
      <family val="2"/>
      <charset val="134"/>
      <scheme val="minor"/>
    </font>
    <font>
      <sz val="8"/>
      <name val="Arial"/>
      <family val="2"/>
    </font>
    <font>
      <sz val="10"/>
      <name val="Arial"/>
      <family val="2"/>
      <scheme val="major"/>
    </font>
    <font>
      <sz val="10"/>
      <color theme="9"/>
      <name val="Arial"/>
      <family val="2"/>
      <scheme val="major"/>
    </font>
    <font>
      <sz val="10"/>
      <color rgb="FFFF0000"/>
      <name val="Arial"/>
      <family val="2"/>
      <scheme val="minor"/>
    </font>
    <font>
      <sz val="10"/>
      <color theme="2"/>
      <name val="Arial"/>
      <family val="2"/>
      <scheme val="minor"/>
    </font>
    <font>
      <sz val="10"/>
      <color theme="7"/>
      <name val="Arial"/>
      <family val="2"/>
      <scheme val="minor"/>
    </font>
    <font>
      <sz val="9.5"/>
      <name val="Audi Type"/>
      <family val="2"/>
    </font>
    <font>
      <b/>
      <sz val="11"/>
      <name val="Audi Type"/>
      <family val="2"/>
    </font>
    <font>
      <sz val="11"/>
      <name val="Audi Type"/>
      <family val="2"/>
    </font>
    <font>
      <sz val="10"/>
      <name val="Times New Roman"/>
      <family val="1"/>
    </font>
    <font>
      <sz val="11"/>
      <color theme="1"/>
      <name val="Audi Type"/>
      <family val="2"/>
    </font>
    <font>
      <sz val="9"/>
      <name val="Arial"/>
      <family val="2"/>
      <charset val="134"/>
      <scheme val="minor"/>
    </font>
    <font>
      <b/>
      <sz val="11"/>
      <color theme="1"/>
      <name val="Audi Type"/>
      <family val="2"/>
    </font>
    <font>
      <b/>
      <sz val="11"/>
      <color rgb="FFC00000"/>
      <name val="Audi Type"/>
      <family val="2"/>
    </font>
    <font>
      <sz val="11"/>
      <color rgb="FFFF0000"/>
      <name val="Audi Type"/>
      <family val="2"/>
    </font>
    <font>
      <sz val="11"/>
      <color theme="1"/>
      <name val="Arial"/>
      <family val="3"/>
      <charset val="134"/>
      <scheme val="minor"/>
    </font>
    <font>
      <b/>
      <sz val="14"/>
      <name val="Audi Type"/>
      <family val="2"/>
    </font>
    <font>
      <b/>
      <sz val="12"/>
      <color theme="1"/>
      <name val="Audi Type"/>
      <family val="2"/>
    </font>
    <font>
      <sz val="12"/>
      <name val="Audi Type"/>
      <family val="2"/>
    </font>
    <font>
      <b/>
      <sz val="12"/>
      <name val="Audi Type"/>
      <family val="2"/>
    </font>
    <font>
      <sz val="9"/>
      <name val="宋体"/>
      <family val="3"/>
      <charset val="134"/>
      <scheme val="minor"/>
    </font>
    <font>
      <sz val="11"/>
      <color theme="1"/>
      <name val="Audi Type"/>
    </font>
    <font>
      <sz val="11"/>
      <color theme="1"/>
      <name val="SimSun"/>
      <family val="3"/>
      <charset val="134"/>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9">
    <xf numFmtId="0" fontId="0" fillId="0" borderId="0"/>
    <xf numFmtId="0" fontId="7" fillId="2" borderId="0" applyNumberFormat="0" applyBorder="0" applyAlignment="0" applyProtection="0"/>
    <xf numFmtId="0" fontId="5" fillId="3" borderId="0" applyNumberFormat="0" applyBorder="0" applyAlignment="0" applyProtection="0"/>
    <xf numFmtId="0" fontId="6" fillId="4" borderId="0" applyNumberFormat="0" applyBorder="0" applyAlignment="0" applyProtection="0"/>
    <xf numFmtId="0" fontId="3" fillId="5" borderId="2" applyNumberFormat="0" applyAlignment="0" applyProtection="0"/>
    <xf numFmtId="0" fontId="4" fillId="5" borderId="1" applyNumberFormat="0" applyAlignment="0" applyProtection="0"/>
    <xf numFmtId="0" fontId="11" fillId="0" borderId="0"/>
    <xf numFmtId="0" fontId="1" fillId="0" borderId="0">
      <alignment vertical="center"/>
    </xf>
    <xf numFmtId="0" fontId="17" fillId="0" borderId="0">
      <alignment vertical="center"/>
    </xf>
  </cellStyleXfs>
  <cellXfs count="83">
    <xf numFmtId="0" fontId="0" fillId="0" borderId="0" xfId="0"/>
    <xf numFmtId="38" fontId="18" fillId="6" borderId="10" xfId="0" applyNumberFormat="1" applyFont="1" applyFill="1" applyBorder="1" applyAlignment="1">
      <alignment horizontal="center" vertical="center"/>
    </xf>
    <xf numFmtId="38" fontId="18" fillId="6" borderId="11" xfId="0" applyNumberFormat="1" applyFont="1" applyFill="1" applyBorder="1" applyAlignment="1">
      <alignment horizontal="center" vertical="center"/>
    </xf>
    <xf numFmtId="38" fontId="18" fillId="6" borderId="12" xfId="0" applyNumberFormat="1" applyFont="1" applyFill="1" applyBorder="1" applyAlignment="1">
      <alignment horizontal="center" vertical="center"/>
    </xf>
    <xf numFmtId="38" fontId="8" fillId="0" borderId="0" xfId="0" applyNumberFormat="1" applyFont="1" applyAlignment="1">
      <alignment vertical="center"/>
    </xf>
    <xf numFmtId="38" fontId="19" fillId="6" borderId="13" xfId="0" applyNumberFormat="1" applyFont="1" applyFill="1" applyBorder="1" applyAlignment="1">
      <alignment horizontal="center" vertical="center"/>
    </xf>
    <xf numFmtId="38" fontId="19" fillId="6" borderId="11" xfId="0" applyNumberFormat="1" applyFont="1" applyFill="1" applyBorder="1" applyAlignment="1">
      <alignment horizontal="center" vertical="center" wrapText="1"/>
    </xf>
    <xf numFmtId="38" fontId="21" fillId="6" borderId="10" xfId="0" applyNumberFormat="1" applyFont="1" applyFill="1" applyBorder="1" applyAlignment="1">
      <alignment horizontal="center" vertical="center"/>
    </xf>
    <xf numFmtId="38" fontId="19" fillId="6" borderId="10" xfId="0" applyNumberFormat="1" applyFont="1" applyFill="1" applyBorder="1" applyAlignment="1">
      <alignment horizontal="center" vertical="center"/>
    </xf>
    <xf numFmtId="38" fontId="19" fillId="6" borderId="13" xfId="0" applyNumberFormat="1" applyFont="1" applyFill="1" applyBorder="1" applyAlignment="1">
      <alignment horizontal="center" vertical="center" wrapText="1"/>
    </xf>
    <xf numFmtId="38" fontId="20" fillId="0" borderId="0" xfId="0" applyNumberFormat="1" applyFont="1" applyAlignment="1">
      <alignment horizontal="center" vertical="center"/>
    </xf>
    <xf numFmtId="38" fontId="15" fillId="7" borderId="14" xfId="0" applyNumberFormat="1" applyFont="1" applyFill="1" applyBorder="1" applyAlignment="1">
      <alignment horizontal="center" vertical="center"/>
    </xf>
    <xf numFmtId="38" fontId="15" fillId="7" borderId="7" xfId="0" applyNumberFormat="1" applyFont="1" applyFill="1" applyBorder="1" applyAlignment="1">
      <alignment vertical="center" wrapText="1"/>
    </xf>
    <xf numFmtId="38" fontId="10" fillId="7" borderId="0" xfId="0" applyNumberFormat="1" applyFont="1" applyFill="1" applyAlignment="1">
      <alignment vertical="center"/>
    </xf>
    <xf numFmtId="38" fontId="9" fillId="7" borderId="0" xfId="0" applyNumberFormat="1" applyFont="1" applyFill="1" applyAlignment="1">
      <alignment vertical="center"/>
    </xf>
    <xf numFmtId="38" fontId="15" fillId="7" borderId="9" xfId="0" applyNumberFormat="1" applyFont="1" applyFill="1" applyBorder="1" applyAlignment="1">
      <alignment vertical="center" wrapText="1"/>
    </xf>
    <xf numFmtId="38" fontId="10" fillId="0" borderId="0" xfId="0" applyNumberFormat="1" applyFont="1" applyAlignment="1">
      <alignment vertical="center"/>
    </xf>
    <xf numFmtId="38" fontId="14" fillId="0" borderId="3" xfId="0" applyNumberFormat="1" applyFont="1" applyBorder="1" applyAlignment="1">
      <alignment horizontal="center" vertical="center"/>
    </xf>
    <xf numFmtId="38" fontId="14" fillId="0" borderId="4" xfId="7" applyNumberFormat="1" applyFont="1" applyBorder="1" applyAlignment="1">
      <alignment horizontal="left" vertical="center" wrapText="1"/>
    </xf>
    <xf numFmtId="38" fontId="14" fillId="0" borderId="6" xfId="7" applyNumberFormat="1" applyFont="1" applyBorder="1" applyAlignment="1">
      <alignment horizontal="left" vertical="center" wrapText="1"/>
    </xf>
    <xf numFmtId="38" fontId="14" fillId="0" borderId="5" xfId="7" applyNumberFormat="1" applyFont="1" applyBorder="1" applyAlignment="1">
      <alignment horizontal="left" vertical="center" wrapText="1"/>
    </xf>
    <xf numFmtId="38" fontId="10" fillId="0" borderId="9" xfId="0" applyNumberFormat="1" applyFont="1" applyBorder="1" applyAlignment="1">
      <alignment horizontal="center" vertical="center"/>
    </xf>
    <xf numFmtId="38" fontId="12" fillId="6" borderId="3" xfId="7" applyNumberFormat="1" applyFont="1" applyFill="1" applyBorder="1" applyAlignment="1">
      <alignment vertical="center" wrapText="1"/>
    </xf>
    <xf numFmtId="38" fontId="10" fillId="6" borderId="3" xfId="0" applyNumberFormat="1" applyFont="1" applyFill="1" applyBorder="1" applyAlignment="1">
      <alignment horizontal="center" vertical="center"/>
    </xf>
    <xf numFmtId="38" fontId="12" fillId="6" borderId="3" xfId="0" applyNumberFormat="1" applyFont="1" applyFill="1" applyBorder="1" applyAlignment="1">
      <alignment horizontal="center" vertical="center"/>
    </xf>
    <xf numFmtId="38" fontId="10" fillId="6" borderId="3" xfId="0" applyNumberFormat="1" applyFont="1" applyFill="1" applyBorder="1" applyAlignment="1">
      <alignment horizontal="right" vertical="center"/>
    </xf>
    <xf numFmtId="38" fontId="12" fillId="0" borderId="3" xfId="7" applyNumberFormat="1" applyFont="1" applyBorder="1" applyAlignment="1">
      <alignment horizontal="left" vertical="center" wrapText="1"/>
    </xf>
    <xf numFmtId="38" fontId="10" fillId="0" borderId="12" xfId="0" applyNumberFormat="1" applyFont="1" applyBorder="1" applyAlignment="1">
      <alignment horizontal="center" vertical="center"/>
    </xf>
    <xf numFmtId="38" fontId="10" fillId="0" borderId="3" xfId="0" applyNumberFormat="1" applyFont="1" applyBorder="1" applyAlignment="1">
      <alignment horizontal="center" vertical="center"/>
    </xf>
    <xf numFmtId="38" fontId="10" fillId="0" borderId="3" xfId="0" applyNumberFormat="1" applyFont="1" applyBorder="1" applyAlignment="1">
      <alignment horizontal="right" vertical="center"/>
    </xf>
    <xf numFmtId="38" fontId="14" fillId="0" borderId="13" xfId="0" applyNumberFormat="1" applyFont="1" applyBorder="1" applyAlignment="1">
      <alignment horizontal="center" vertical="center"/>
    </xf>
    <xf numFmtId="38" fontId="12" fillId="6" borderId="12" xfId="7" applyNumberFormat="1" applyFont="1" applyFill="1" applyBorder="1" applyAlignment="1">
      <alignment vertical="center" wrapText="1"/>
    </xf>
    <xf numFmtId="38" fontId="10" fillId="6" borderId="13" xfId="0" applyNumberFormat="1" applyFont="1" applyFill="1" applyBorder="1" applyAlignment="1">
      <alignment horizontal="center" vertical="center"/>
    </xf>
    <xf numFmtId="38" fontId="12" fillId="6" borderId="10" xfId="0" applyNumberFormat="1" applyFont="1" applyFill="1" applyBorder="1" applyAlignment="1">
      <alignment horizontal="center" vertical="center"/>
    </xf>
    <xf numFmtId="38" fontId="10" fillId="6" borderId="10" xfId="0" applyNumberFormat="1" applyFont="1" applyFill="1" applyBorder="1" applyAlignment="1">
      <alignment horizontal="right" vertical="center"/>
    </xf>
    <xf numFmtId="38" fontId="23" fillId="0" borderId="3" xfId="7" applyNumberFormat="1" applyFont="1" applyBorder="1" applyAlignment="1">
      <alignment horizontal="left" vertical="center" wrapText="1"/>
    </xf>
    <xf numFmtId="38" fontId="15" fillId="7" borderId="3" xfId="0" applyNumberFormat="1" applyFont="1" applyFill="1" applyBorder="1" applyAlignment="1">
      <alignment horizontal="center" vertical="center"/>
    </xf>
    <xf numFmtId="38" fontId="15" fillId="7" borderId="4" xfId="0" applyNumberFormat="1" applyFont="1" applyFill="1" applyBorder="1" applyAlignment="1">
      <alignment vertical="center" wrapText="1"/>
    </xf>
    <xf numFmtId="38" fontId="15" fillId="7" borderId="5" xfId="0" applyNumberFormat="1" applyFont="1" applyFill="1" applyBorder="1" applyAlignment="1">
      <alignment vertical="center" wrapText="1"/>
    </xf>
    <xf numFmtId="38" fontId="14" fillId="0" borderId="14" xfId="0" applyNumberFormat="1" applyFont="1" applyBorder="1" applyAlignment="1">
      <alignment vertical="center"/>
    </xf>
    <xf numFmtId="38" fontId="12" fillId="0" borderId="5" xfId="7" applyNumberFormat="1" applyFont="1" applyBorder="1" applyAlignment="1">
      <alignment vertical="center" wrapText="1"/>
    </xf>
    <xf numFmtId="38" fontId="9" fillId="0" borderId="3" xfId="0" applyNumberFormat="1" applyFont="1" applyBorder="1" applyAlignment="1">
      <alignment horizontal="right" vertical="center"/>
    </xf>
    <xf numFmtId="38" fontId="12" fillId="0" borderId="3" xfId="7" applyNumberFormat="1" applyFont="1" applyBorder="1" applyAlignment="1">
      <alignment horizontal="left" vertical="top" wrapText="1"/>
    </xf>
    <xf numFmtId="38" fontId="14" fillId="0" borderId="4" xfId="7" applyNumberFormat="1" applyFont="1" applyBorder="1" applyAlignment="1">
      <alignment vertical="center" wrapText="1"/>
    </xf>
    <xf numFmtId="38" fontId="9" fillId="0" borderId="6" xfId="7" applyNumberFormat="1" applyFont="1" applyBorder="1" applyAlignment="1">
      <alignment vertical="center" wrapText="1"/>
    </xf>
    <xf numFmtId="38" fontId="14" fillId="0" borderId="5" xfId="7" applyNumberFormat="1" applyFont="1" applyBorder="1" applyAlignment="1">
      <alignment vertical="center" wrapText="1"/>
    </xf>
    <xf numFmtId="38" fontId="14" fillId="0" borderId="14" xfId="0" applyNumberFormat="1" applyFont="1" applyBorder="1" applyAlignment="1">
      <alignment horizontal="center" vertical="center"/>
    </xf>
    <xf numFmtId="38" fontId="10" fillId="0" borderId="3" xfId="0" applyNumberFormat="1" applyFont="1" applyFill="1" applyBorder="1" applyAlignment="1">
      <alignment horizontal="center" vertical="center"/>
    </xf>
    <xf numFmtId="38" fontId="16" fillId="0" borderId="0" xfId="0" applyNumberFormat="1" applyFont="1" applyAlignment="1">
      <alignment vertical="center"/>
    </xf>
    <xf numFmtId="38" fontId="14" fillId="0" borderId="14" xfId="0" applyNumberFormat="1" applyFont="1" applyBorder="1" applyAlignment="1">
      <alignment horizontal="center" vertical="center"/>
    </xf>
    <xf numFmtId="38" fontId="12" fillId="6" borderId="5" xfId="7" applyNumberFormat="1" applyFont="1" applyFill="1" applyBorder="1" applyAlignment="1">
      <alignment vertical="center" wrapText="1"/>
    </xf>
    <xf numFmtId="38" fontId="9" fillId="6" borderId="10" xfId="0" applyNumberFormat="1" applyFont="1" applyFill="1" applyBorder="1" applyAlignment="1">
      <alignment horizontal="right" vertical="center"/>
    </xf>
    <xf numFmtId="38" fontId="14" fillId="0" borderId="15" xfId="0" applyNumberFormat="1" applyFont="1" applyBorder="1" applyAlignment="1">
      <alignment horizontal="center" vertical="center"/>
    </xf>
    <xf numFmtId="38" fontId="12" fillId="0" borderId="3" xfId="0" applyNumberFormat="1" applyFont="1" applyBorder="1" applyAlignment="1">
      <alignment horizontal="center" vertical="center"/>
    </xf>
    <xf numFmtId="38" fontId="14" fillId="0" borderId="15" xfId="0" applyNumberFormat="1" applyFont="1" applyBorder="1" applyAlignment="1">
      <alignment horizontal="center" vertical="center"/>
    </xf>
    <xf numFmtId="38" fontId="12" fillId="0" borderId="5" xfId="0" applyNumberFormat="1" applyFont="1" applyBorder="1" applyAlignment="1">
      <alignment vertical="center" wrapText="1"/>
    </xf>
    <xf numFmtId="38" fontId="15" fillId="7" borderId="4" xfId="0" applyNumberFormat="1" applyFont="1" applyFill="1" applyBorder="1" applyAlignment="1">
      <alignment vertical="center"/>
    </xf>
    <xf numFmtId="38" fontId="9" fillId="7" borderId="6" xfId="0" applyNumberFormat="1" applyFont="1" applyFill="1" applyBorder="1" applyAlignment="1">
      <alignment vertical="center"/>
    </xf>
    <xf numFmtId="38" fontId="15" fillId="7" borderId="6" xfId="0" applyNumberFormat="1" applyFont="1" applyFill="1" applyBorder="1" applyAlignment="1">
      <alignment vertical="center"/>
    </xf>
    <xf numFmtId="38" fontId="15" fillId="7" borderId="5" xfId="0" applyNumberFormat="1" applyFont="1" applyFill="1" applyBorder="1" applyAlignment="1">
      <alignment vertical="center"/>
    </xf>
    <xf numFmtId="38" fontId="14" fillId="0" borderId="3" xfId="0" applyNumberFormat="1" applyFont="1" applyFill="1" applyBorder="1" applyAlignment="1">
      <alignment horizontal="center" vertical="center"/>
    </xf>
    <xf numFmtId="38" fontId="12" fillId="0" borderId="3" xfId="7" applyNumberFormat="1" applyFont="1" applyBorder="1" applyAlignment="1">
      <alignment vertical="center" wrapText="1"/>
    </xf>
    <xf numFmtId="38" fontId="9" fillId="6" borderId="4" xfId="0" applyNumberFormat="1" applyFont="1" applyFill="1" applyBorder="1" applyAlignment="1">
      <alignment horizontal="right" vertical="center"/>
    </xf>
    <xf numFmtId="38" fontId="14" fillId="0" borderId="0" xfId="0" applyNumberFormat="1" applyFont="1" applyFill="1" applyBorder="1" applyAlignment="1">
      <alignment horizontal="center" vertical="center"/>
    </xf>
    <xf numFmtId="38" fontId="12" fillId="0" borderId="0" xfId="7" applyNumberFormat="1" applyFont="1" applyBorder="1" applyAlignment="1">
      <alignment vertical="center" wrapText="1"/>
    </xf>
    <xf numFmtId="38" fontId="10" fillId="0" borderId="0" xfId="0" applyNumberFormat="1" applyFont="1" applyBorder="1" applyAlignment="1">
      <alignment horizontal="center" vertical="center"/>
    </xf>
    <xf numFmtId="38" fontId="12" fillId="6" borderId="0" xfId="0" applyNumberFormat="1" applyFont="1" applyFill="1" applyBorder="1" applyAlignment="1">
      <alignment horizontal="center" vertical="center"/>
    </xf>
    <xf numFmtId="38" fontId="9" fillId="6" borderId="0" xfId="0" applyNumberFormat="1" applyFont="1" applyFill="1" applyBorder="1" applyAlignment="1">
      <alignment horizontal="right" vertical="center"/>
    </xf>
    <xf numFmtId="38" fontId="12" fillId="0" borderId="0" xfId="7" applyNumberFormat="1" applyFont="1" applyBorder="1" applyAlignment="1">
      <alignment horizontal="left" vertical="center" wrapText="1"/>
    </xf>
    <xf numFmtId="38" fontId="8" fillId="0" borderId="0" xfId="0" applyNumberFormat="1" applyFont="1" applyBorder="1" applyAlignment="1">
      <alignment vertical="center"/>
    </xf>
    <xf numFmtId="38" fontId="9" fillId="0" borderId="4" xfId="0" applyNumberFormat="1" applyFont="1" applyFill="1" applyBorder="1" applyAlignment="1">
      <alignment horizontal="right" vertical="center"/>
    </xf>
    <xf numFmtId="38" fontId="9" fillId="0" borderId="6" xfId="0" applyNumberFormat="1" applyFont="1" applyFill="1" applyBorder="1" applyAlignment="1">
      <alignment horizontal="right" vertical="center"/>
    </xf>
    <xf numFmtId="38" fontId="9" fillId="0" borderId="5" xfId="0" applyNumberFormat="1" applyFont="1" applyFill="1" applyBorder="1" applyAlignment="1">
      <alignment horizontal="right" vertical="center"/>
    </xf>
    <xf numFmtId="38" fontId="9" fillId="0" borderId="3" xfId="0" applyNumberFormat="1" applyFont="1" applyFill="1" applyBorder="1" applyAlignment="1">
      <alignment horizontal="left" vertical="center"/>
    </xf>
    <xf numFmtId="38" fontId="9" fillId="0" borderId="7" xfId="0" applyNumberFormat="1" applyFont="1" applyFill="1" applyBorder="1" applyAlignment="1">
      <alignment horizontal="right" vertical="center"/>
    </xf>
    <xf numFmtId="38" fontId="9" fillId="0" borderId="8" xfId="0" applyNumberFormat="1" applyFont="1" applyFill="1" applyBorder="1" applyAlignment="1">
      <alignment horizontal="right" vertical="center"/>
    </xf>
    <xf numFmtId="38" fontId="9" fillId="0" borderId="9" xfId="0" applyNumberFormat="1" applyFont="1" applyFill="1" applyBorder="1" applyAlignment="1">
      <alignment horizontal="right" vertical="center"/>
    </xf>
    <xf numFmtId="38" fontId="9" fillId="0" borderId="3" xfId="0" applyNumberFormat="1" applyFont="1" applyFill="1" applyBorder="1" applyAlignment="1">
      <alignment horizontal="right" vertical="center"/>
    </xf>
    <xf numFmtId="38" fontId="9" fillId="0" borderId="0" xfId="0" applyNumberFormat="1" applyFont="1" applyBorder="1" applyAlignment="1">
      <alignment horizontal="center" vertical="center"/>
    </xf>
    <xf numFmtId="38" fontId="10" fillId="0" borderId="0" xfId="0" applyNumberFormat="1" applyFont="1" applyBorder="1" applyAlignment="1">
      <alignment horizontal="left" vertical="center" wrapText="1"/>
    </xf>
    <xf numFmtId="38" fontId="10" fillId="0" borderId="0" xfId="0" applyNumberFormat="1" applyFont="1" applyAlignment="1">
      <alignment horizontal="center" vertical="center"/>
    </xf>
    <xf numFmtId="38" fontId="9" fillId="0" borderId="0" xfId="0" applyNumberFormat="1" applyFont="1" applyAlignment="1">
      <alignment horizontal="right" vertical="center"/>
    </xf>
    <xf numFmtId="38" fontId="10" fillId="0" borderId="0" xfId="0" applyNumberFormat="1" applyFont="1" applyAlignment="1">
      <alignment horizontal="left" vertical="center" wrapText="1"/>
    </xf>
  </cellXfs>
  <cellStyles count="9">
    <cellStyle name="0,0_x000a__x000a_NA_x000a__x000a_" xfId="6"/>
    <cellStyle name="差" xfId="2" builtinId="27" customBuiltin="1"/>
    <cellStyle name="常规" xfId="0" builtinId="0" customBuiltin="1"/>
    <cellStyle name="常规 2" xfId="7"/>
    <cellStyle name="常规 2 2" xfId="8"/>
    <cellStyle name="好" xfId="1" builtinId="26" customBuiltin="1"/>
    <cellStyle name="计算" xfId="5" builtinId="22" customBuiltin="1"/>
    <cellStyle name="适中" xfId="3" builtinId="28" customBuiltin="1"/>
    <cellStyle name="输出" xfId="4" builtinId="2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73B1DD"/>
      <rgbColor rgb="00FFFFFF"/>
      <rgbColor rgb="002274AC"/>
      <rgbColor rgb="008C5A28"/>
      <rgbColor rgb="00FFFFFF"/>
      <rgbColor rgb="00730019"/>
      <rgbColor rgb="00003C65"/>
      <rgbColor rgb="0033434C"/>
      <rgbColor rgb="0000B1EB"/>
      <rgbColor rgb="00FAAA00"/>
      <rgbColor rgb="00FFFFFF"/>
      <rgbColor rgb="00E4002C"/>
      <rgbColor rgb="00FFFFFF"/>
      <rgbColor rgb="00CFD7D9"/>
      <rgbColor rgb="00FFFFFF"/>
      <rgbColor rgb="00FFFFFF"/>
      <rgbColor rgb="00003C64"/>
      <rgbColor rgb="0073B1DD"/>
      <rgbColor rgb="008994A0"/>
      <rgbColor rgb="00CFD7D9"/>
      <rgbColor rgb="00336384"/>
      <rgbColor rgb="0099B1C1"/>
      <rgbColor rgb="005C6970"/>
      <rgbColor rgb="0033434C"/>
      <rgbColor rgb="00B9C900"/>
      <rgbColor rgb="0051AE30"/>
      <rgbColor rgb="00005D4D"/>
      <rgbColor rgb="0000413C"/>
      <rgbColor rgb="00FFD100"/>
      <rgbColor rgb="00FAAA00"/>
      <rgbColor rgb="00FF871F"/>
      <rgbColor rgb="008C5A28"/>
      <rgbColor rgb="00FFFFFF"/>
      <rgbColor rgb="00FFFFFF"/>
      <rgbColor rgb="00FFFFFF"/>
      <rgbColor rgb="00FFFFFF"/>
      <rgbColor rgb="00FFFFFF"/>
      <rgbColor rgb="00FFFFFF"/>
      <rgbColor rgb="00FFFFFF"/>
      <rgbColor rgb="00FFFFFF"/>
      <rgbColor rgb="00FFFFFF"/>
      <rgbColor rgb="008994A0"/>
      <rgbColor rgb="00C82D20"/>
      <rgbColor rgb="0000413C"/>
      <rgbColor rgb="00005D4D"/>
      <rgbColor rgb="0051AE30"/>
      <rgbColor rgb="00FFFFFF"/>
      <rgbColor rgb="00FFFFFF"/>
      <rgbColor rgb="00EAEEED"/>
      <rgbColor rgb="00FF871F"/>
      <rgbColor rgb="00FFD100"/>
      <rgbColor rgb="00EA4F44"/>
      <rgbColor rgb="00B9C900"/>
      <rgbColor rgb="00FFFFFF"/>
      <rgbColor rgb="00FFFFFF"/>
      <rgbColor rgb="00FFFFFF"/>
    </indexed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Volkswagen Folienmaster">
  <a:themeElements>
    <a:clrScheme name="Volkswagen">
      <a:dk1>
        <a:srgbClr val="33434C"/>
      </a:dk1>
      <a:lt1>
        <a:srgbClr val="FFFFFF"/>
      </a:lt1>
      <a:dk2>
        <a:srgbClr val="8994A0"/>
      </a:dk2>
      <a:lt2>
        <a:srgbClr val="73B1DD"/>
      </a:lt2>
      <a:accent1>
        <a:srgbClr val="CFD7D9"/>
      </a:accent1>
      <a:accent2>
        <a:srgbClr val="003C65"/>
      </a:accent2>
      <a:accent3>
        <a:srgbClr val="2274AC"/>
      </a:accent3>
      <a:accent4>
        <a:srgbClr val="005D4D"/>
      </a:accent4>
      <a:accent5>
        <a:srgbClr val="730019"/>
      </a:accent5>
      <a:accent6>
        <a:srgbClr val="FF871F"/>
      </a:accent6>
      <a:hlink>
        <a:srgbClr val="33434C"/>
      </a:hlink>
      <a:folHlink>
        <a:srgbClr val="8994A0"/>
      </a:folHlink>
    </a:clrScheme>
    <a:fontScheme name="Volkswagen">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8"/>
  <sheetViews>
    <sheetView tabSelected="1" zoomScale="74" zoomScaleNormal="80" workbookViewId="0">
      <selection sqref="A1:F1"/>
    </sheetView>
  </sheetViews>
  <sheetFormatPr baseColWidth="10" defaultColWidth="11.5" defaultRowHeight="36.75" customHeight="1" x14ac:dyDescent="0.15"/>
  <cols>
    <col min="1" max="1" width="8.1640625" style="78" customWidth="1"/>
    <col min="2" max="2" width="47.5" style="82" bestFit="1" customWidth="1"/>
    <col min="3" max="3" width="23.83203125" style="80" customWidth="1"/>
    <col min="4" max="4" width="12.83203125" style="80" customWidth="1"/>
    <col min="5" max="5" width="20.1640625" style="81" customWidth="1"/>
    <col min="6" max="6" width="119.83203125" style="82" customWidth="1"/>
    <col min="7" max="7" width="0.1640625" style="4" customWidth="1"/>
    <col min="8" max="8" width="11.1640625" style="4" customWidth="1"/>
    <col min="9" max="11" width="11.5" style="4" customWidth="1"/>
    <col min="12" max="12" width="2.1640625" style="4" customWidth="1"/>
    <col min="13" max="19" width="11.5" style="4" customWidth="1"/>
    <col min="20" max="20" width="9.5" style="4" customWidth="1"/>
    <col min="21" max="23" width="11.5" style="4" customWidth="1"/>
    <col min="24" max="24" width="6.1640625" style="4" customWidth="1"/>
    <col min="25" max="36" width="11.5" style="4" customWidth="1"/>
    <col min="37" max="16384" width="11.5" style="4"/>
  </cols>
  <sheetData>
    <row r="1" spans="1:6" ht="40.25" customHeight="1" x14ac:dyDescent="0.15">
      <c r="A1" s="1" t="s">
        <v>34</v>
      </c>
      <c r="B1" s="2"/>
      <c r="C1" s="2"/>
      <c r="D1" s="2"/>
      <c r="E1" s="2"/>
      <c r="F1" s="3"/>
    </row>
    <row r="2" spans="1:6" s="10" customFormat="1" ht="37.25" customHeight="1" x14ac:dyDescent="0.15">
      <c r="A2" s="5" t="s">
        <v>5</v>
      </c>
      <c r="B2" s="6" t="s">
        <v>3</v>
      </c>
      <c r="C2" s="7" t="s">
        <v>0</v>
      </c>
      <c r="D2" s="8" t="s">
        <v>1</v>
      </c>
      <c r="E2" s="7" t="s">
        <v>2</v>
      </c>
      <c r="F2" s="9" t="s">
        <v>4</v>
      </c>
    </row>
    <row r="3" spans="1:6" s="16" customFormat="1" ht="36.75" customHeight="1" x14ac:dyDescent="0.15">
      <c r="A3" s="11">
        <v>1</v>
      </c>
      <c r="B3" s="12" t="s">
        <v>12</v>
      </c>
      <c r="C3" s="13"/>
      <c r="D3" s="13"/>
      <c r="E3" s="14">
        <f>E5+E6+E10+E8</f>
        <v>92000</v>
      </c>
      <c r="F3" s="15"/>
    </row>
    <row r="4" spans="1:6" s="16" customFormat="1" ht="36.75" customHeight="1" x14ac:dyDescent="0.15">
      <c r="A4" s="17">
        <v>1.1000000000000001</v>
      </c>
      <c r="B4" s="18" t="s">
        <v>13</v>
      </c>
      <c r="C4" s="19"/>
      <c r="D4" s="19"/>
      <c r="E4" s="19"/>
      <c r="F4" s="20"/>
    </row>
    <row r="5" spans="1:6" s="16" customFormat="1" ht="46.25" customHeight="1" x14ac:dyDescent="0.15">
      <c r="A5" s="21"/>
      <c r="B5" s="22" t="s">
        <v>17</v>
      </c>
      <c r="C5" s="23">
        <v>500</v>
      </c>
      <c r="D5" s="24">
        <v>16</v>
      </c>
      <c r="E5" s="25">
        <f>C5*D5</f>
        <v>8000</v>
      </c>
      <c r="F5" s="26" t="s">
        <v>30</v>
      </c>
    </row>
    <row r="6" spans="1:6" ht="48" customHeight="1" x14ac:dyDescent="0.15">
      <c r="A6" s="27"/>
      <c r="B6" s="22" t="s">
        <v>18</v>
      </c>
      <c r="C6" s="23">
        <v>500</v>
      </c>
      <c r="D6" s="28">
        <v>8</v>
      </c>
      <c r="E6" s="29">
        <f>C6*D6</f>
        <v>4000</v>
      </c>
      <c r="F6" s="26" t="s">
        <v>21</v>
      </c>
    </row>
    <row r="7" spans="1:6" s="16" customFormat="1" ht="36.75" customHeight="1" x14ac:dyDescent="0.15">
      <c r="A7" s="17">
        <v>1.2</v>
      </c>
      <c r="B7" s="18" t="s">
        <v>16</v>
      </c>
      <c r="C7" s="19"/>
      <c r="D7" s="19"/>
      <c r="E7" s="19"/>
      <c r="F7" s="20"/>
    </row>
    <row r="8" spans="1:6" s="16" customFormat="1" ht="45" x14ac:dyDescent="0.15">
      <c r="A8" s="30"/>
      <c r="B8" s="31" t="s">
        <v>35</v>
      </c>
      <c r="C8" s="32">
        <v>20000</v>
      </c>
      <c r="D8" s="33">
        <v>3</v>
      </c>
      <c r="E8" s="34">
        <f>C8*D8</f>
        <v>60000</v>
      </c>
      <c r="F8" s="26" t="s">
        <v>15</v>
      </c>
    </row>
    <row r="9" spans="1:6" s="16" customFormat="1" ht="36.75" customHeight="1" x14ac:dyDescent="0.15">
      <c r="A9" s="17">
        <v>1.3</v>
      </c>
      <c r="B9" s="18" t="s">
        <v>19</v>
      </c>
      <c r="C9" s="19"/>
      <c r="D9" s="19"/>
      <c r="E9" s="19"/>
      <c r="F9" s="20"/>
    </row>
    <row r="10" spans="1:6" s="16" customFormat="1" ht="43.25" customHeight="1" x14ac:dyDescent="0.15">
      <c r="A10" s="30"/>
      <c r="B10" s="31" t="s">
        <v>20</v>
      </c>
      <c r="C10" s="32">
        <v>20000</v>
      </c>
      <c r="D10" s="33">
        <v>1</v>
      </c>
      <c r="E10" s="34">
        <f>C10*D10</f>
        <v>20000</v>
      </c>
      <c r="F10" s="35" t="s">
        <v>36</v>
      </c>
    </row>
    <row r="11" spans="1:6" s="16" customFormat="1" ht="36.75" customHeight="1" x14ac:dyDescent="0.15">
      <c r="A11" s="36">
        <v>2</v>
      </c>
      <c r="B11" s="37" t="s">
        <v>31</v>
      </c>
      <c r="C11" s="13"/>
      <c r="D11" s="13"/>
      <c r="E11" s="14">
        <f>E13+E15+E17+E18+E19</f>
        <v>102785.28</v>
      </c>
      <c r="F11" s="38"/>
    </row>
    <row r="12" spans="1:6" s="16" customFormat="1" ht="36.75" customHeight="1" x14ac:dyDescent="0.15">
      <c r="A12" s="17">
        <v>2.1</v>
      </c>
      <c r="B12" s="18" t="s">
        <v>6</v>
      </c>
      <c r="C12" s="19"/>
      <c r="D12" s="19"/>
      <c r="E12" s="19"/>
      <c r="F12" s="20"/>
    </row>
    <row r="13" spans="1:6" s="16" customFormat="1" ht="60" x14ac:dyDescent="0.15">
      <c r="A13" s="39"/>
      <c r="B13" s="40" t="s">
        <v>8</v>
      </c>
      <c r="C13" s="28">
        <v>600</v>
      </c>
      <c r="D13" s="33">
        <f>D5+D6</f>
        <v>24</v>
      </c>
      <c r="E13" s="41">
        <f>C13*D13</f>
        <v>14400</v>
      </c>
      <c r="F13" s="42" t="s">
        <v>11</v>
      </c>
    </row>
    <row r="14" spans="1:6" s="16" customFormat="1" ht="36.75" customHeight="1" x14ac:dyDescent="0.15">
      <c r="A14" s="17">
        <v>2.2000000000000002</v>
      </c>
      <c r="B14" s="43" t="s">
        <v>7</v>
      </c>
      <c r="C14" s="44"/>
      <c r="D14" s="33"/>
      <c r="E14" s="44"/>
      <c r="F14" s="45"/>
    </row>
    <row r="15" spans="1:6" s="48" customFormat="1" ht="36.75" customHeight="1" x14ac:dyDescent="0.15">
      <c r="A15" s="46"/>
      <c r="B15" s="40" t="s">
        <v>24</v>
      </c>
      <c r="C15" s="47">
        <v>3000</v>
      </c>
      <c r="D15" s="33">
        <v>24</v>
      </c>
      <c r="E15" s="41">
        <f>C15*D15</f>
        <v>72000</v>
      </c>
      <c r="F15" s="26" t="s">
        <v>23</v>
      </c>
    </row>
    <row r="16" spans="1:6" s="16" customFormat="1" ht="36.75" customHeight="1" x14ac:dyDescent="0.15">
      <c r="A16" s="17">
        <v>2.2999999999999998</v>
      </c>
      <c r="B16" s="18" t="s">
        <v>26</v>
      </c>
      <c r="C16" s="19"/>
      <c r="D16" s="19"/>
      <c r="E16" s="19"/>
      <c r="F16" s="20"/>
    </row>
    <row r="17" spans="1:6" s="16" customFormat="1" ht="36.75" customHeight="1" x14ac:dyDescent="0.15">
      <c r="A17" s="49"/>
      <c r="B17" s="50" t="s">
        <v>10</v>
      </c>
      <c r="C17" s="28">
        <v>198.16</v>
      </c>
      <c r="D17" s="33">
        <f>D6</f>
        <v>8</v>
      </c>
      <c r="E17" s="51">
        <f t="shared" ref="E17:E19" si="0">C17*D17</f>
        <v>1585.28</v>
      </c>
      <c r="F17" s="26" t="s">
        <v>32</v>
      </c>
    </row>
    <row r="18" spans="1:6" s="48" customFormat="1" ht="36.75" customHeight="1" x14ac:dyDescent="0.15">
      <c r="A18" s="52"/>
      <c r="B18" s="40" t="s">
        <v>25</v>
      </c>
      <c r="C18" s="28">
        <v>12800</v>
      </c>
      <c r="D18" s="53">
        <v>1</v>
      </c>
      <c r="E18" s="41">
        <f t="shared" si="0"/>
        <v>12800</v>
      </c>
      <c r="F18" s="26" t="s">
        <v>38</v>
      </c>
    </row>
    <row r="19" spans="1:6" s="48" customFormat="1" ht="36.75" customHeight="1" x14ac:dyDescent="0.15">
      <c r="A19" s="54"/>
      <c r="B19" s="55" t="s">
        <v>22</v>
      </c>
      <c r="C19" s="28">
        <v>1000</v>
      </c>
      <c r="D19" s="53">
        <v>2</v>
      </c>
      <c r="E19" s="41">
        <f t="shared" si="0"/>
        <v>2000</v>
      </c>
      <c r="F19" s="26" t="s">
        <v>33</v>
      </c>
    </row>
    <row r="20" spans="1:6" ht="36.75" customHeight="1" x14ac:dyDescent="0.15">
      <c r="A20" s="36">
        <v>3</v>
      </c>
      <c r="B20" s="56" t="s">
        <v>9</v>
      </c>
      <c r="C20" s="57"/>
      <c r="D20" s="58"/>
      <c r="E20" s="57">
        <f>E21+E22</f>
        <v>28800</v>
      </c>
      <c r="F20" s="59"/>
    </row>
    <row r="21" spans="1:6" ht="36.75" customHeight="1" x14ac:dyDescent="0.15">
      <c r="A21" s="60"/>
      <c r="B21" s="61" t="s">
        <v>14</v>
      </c>
      <c r="C21" s="47">
        <v>1200</v>
      </c>
      <c r="D21" s="24">
        <v>24</v>
      </c>
      <c r="E21" s="62">
        <f>C21*D21</f>
        <v>28800</v>
      </c>
      <c r="F21" s="26" t="s">
        <v>37</v>
      </c>
    </row>
    <row r="22" spans="1:6" s="69" customFormat="1" ht="36.75" customHeight="1" x14ac:dyDescent="0.15">
      <c r="A22" s="63"/>
      <c r="B22" s="64"/>
      <c r="C22" s="65"/>
      <c r="D22" s="66"/>
      <c r="E22" s="67"/>
      <c r="F22" s="68"/>
    </row>
    <row r="23" spans="1:6" ht="36.75" customHeight="1" x14ac:dyDescent="0.15">
      <c r="A23" s="70" t="s">
        <v>27</v>
      </c>
      <c r="B23" s="71"/>
      <c r="C23" s="71"/>
      <c r="D23" s="71"/>
      <c r="E23" s="72"/>
      <c r="F23" s="73">
        <f>E20+E11+E3</f>
        <v>223585.28</v>
      </c>
    </row>
    <row r="24" spans="1:6" ht="36.75" customHeight="1" x14ac:dyDescent="0.15">
      <c r="A24" s="74" t="s">
        <v>28</v>
      </c>
      <c r="B24" s="75"/>
      <c r="C24" s="75"/>
      <c r="D24" s="75"/>
      <c r="E24" s="76"/>
      <c r="F24" s="73">
        <f>F23*6%</f>
        <v>13415.1168</v>
      </c>
    </row>
    <row r="25" spans="1:6" ht="36.75" customHeight="1" x14ac:dyDescent="0.15">
      <c r="A25" s="77" t="s">
        <v>29</v>
      </c>
      <c r="B25" s="77"/>
      <c r="C25" s="77"/>
      <c r="D25" s="77"/>
      <c r="E25" s="77"/>
      <c r="F25" s="73">
        <f>F23+F24</f>
        <v>237000.39679999999</v>
      </c>
    </row>
    <row r="26" spans="1:6" ht="36.75" customHeight="1" x14ac:dyDescent="0.15">
      <c r="B26" s="79"/>
    </row>
    <row r="27" spans="1:6" ht="36.75" customHeight="1" x14ac:dyDescent="0.15">
      <c r="B27" s="79"/>
    </row>
    <row r="28" spans="1:6" ht="36.75" customHeight="1" x14ac:dyDescent="0.15">
      <c r="B28" s="79"/>
    </row>
    <row r="29" spans="1:6" ht="36.75" customHeight="1" x14ac:dyDescent="0.15">
      <c r="B29" s="79"/>
    </row>
    <row r="30" spans="1:6" ht="36.75" customHeight="1" x14ac:dyDescent="0.15">
      <c r="B30" s="79"/>
    </row>
    <row r="31" spans="1:6" ht="36.75" customHeight="1" x14ac:dyDescent="0.15">
      <c r="B31" s="79"/>
    </row>
    <row r="32" spans="1:6" ht="36.75" customHeight="1" x14ac:dyDescent="0.15">
      <c r="B32" s="79"/>
    </row>
    <row r="33" spans="1:6" ht="36.75" customHeight="1" x14ac:dyDescent="0.15">
      <c r="A33" s="69"/>
      <c r="B33" s="79"/>
      <c r="C33" s="4"/>
      <c r="D33" s="4"/>
      <c r="E33" s="4"/>
      <c r="F33" s="4"/>
    </row>
    <row r="34" spans="1:6" ht="36.75" customHeight="1" x14ac:dyDescent="0.15">
      <c r="A34" s="69"/>
      <c r="B34" s="79"/>
      <c r="C34" s="4"/>
      <c r="D34" s="4"/>
      <c r="E34" s="4"/>
      <c r="F34" s="4"/>
    </row>
    <row r="35" spans="1:6" ht="36.75" customHeight="1" x14ac:dyDescent="0.15">
      <c r="A35" s="69"/>
      <c r="B35" s="79"/>
      <c r="C35" s="4"/>
      <c r="D35" s="4"/>
      <c r="E35" s="4"/>
      <c r="F35" s="4"/>
    </row>
    <row r="36" spans="1:6" ht="36.75" customHeight="1" x14ac:dyDescent="0.15">
      <c r="A36" s="69"/>
      <c r="B36" s="79"/>
      <c r="C36" s="4"/>
      <c r="D36" s="4"/>
      <c r="E36" s="4"/>
      <c r="F36" s="4"/>
    </row>
    <row r="37" spans="1:6" ht="36.75" customHeight="1" x14ac:dyDescent="0.15">
      <c r="A37" s="69"/>
      <c r="B37" s="79"/>
      <c r="C37" s="4"/>
      <c r="D37" s="4"/>
      <c r="E37" s="4"/>
      <c r="F37" s="4"/>
    </row>
    <row r="38" spans="1:6" ht="36.75" customHeight="1" x14ac:dyDescent="0.15">
      <c r="A38" s="69"/>
      <c r="B38" s="79"/>
      <c r="C38" s="4"/>
      <c r="D38" s="4"/>
      <c r="E38" s="4"/>
      <c r="F38" s="4"/>
    </row>
    <row r="39" spans="1:6" ht="36.75" customHeight="1" x14ac:dyDescent="0.15">
      <c r="A39" s="69"/>
      <c r="B39" s="79"/>
      <c r="C39" s="4"/>
      <c r="D39" s="4"/>
      <c r="E39" s="4"/>
      <c r="F39" s="4"/>
    </row>
    <row r="40" spans="1:6" ht="36.75" customHeight="1" x14ac:dyDescent="0.15">
      <c r="A40" s="4"/>
      <c r="B40" s="79"/>
      <c r="C40" s="4"/>
      <c r="D40" s="4"/>
      <c r="E40" s="4"/>
      <c r="F40" s="4"/>
    </row>
    <row r="41" spans="1:6" ht="36.75" customHeight="1" x14ac:dyDescent="0.15">
      <c r="A41" s="4"/>
      <c r="B41" s="79"/>
      <c r="C41" s="4"/>
      <c r="D41" s="4"/>
      <c r="E41" s="4"/>
      <c r="F41" s="4"/>
    </row>
    <row r="42" spans="1:6" ht="36.75" customHeight="1" x14ac:dyDescent="0.15">
      <c r="A42" s="4"/>
      <c r="B42" s="79"/>
      <c r="C42" s="4"/>
      <c r="D42" s="4"/>
      <c r="E42" s="4"/>
      <c r="F42" s="4"/>
    </row>
    <row r="43" spans="1:6" ht="36.75" customHeight="1" x14ac:dyDescent="0.15">
      <c r="A43" s="4"/>
      <c r="B43" s="79"/>
      <c r="C43" s="4"/>
      <c r="D43" s="4"/>
      <c r="E43" s="4"/>
      <c r="F43" s="4"/>
    </row>
    <row r="44" spans="1:6" ht="36.75" customHeight="1" x14ac:dyDescent="0.15">
      <c r="A44" s="4"/>
      <c r="B44" s="79"/>
      <c r="C44" s="4"/>
      <c r="D44" s="4"/>
      <c r="E44" s="4"/>
      <c r="F44" s="4"/>
    </row>
    <row r="45" spans="1:6" ht="36.75" customHeight="1" x14ac:dyDescent="0.15">
      <c r="A45" s="4"/>
      <c r="B45" s="79"/>
      <c r="C45" s="4"/>
      <c r="D45" s="4"/>
      <c r="E45" s="4"/>
      <c r="F45" s="4"/>
    </row>
    <row r="46" spans="1:6" ht="36.75" customHeight="1" x14ac:dyDescent="0.15">
      <c r="A46" s="4"/>
      <c r="B46" s="79"/>
      <c r="C46" s="4"/>
      <c r="D46" s="4"/>
      <c r="E46" s="4"/>
      <c r="F46" s="4"/>
    </row>
    <row r="47" spans="1:6" ht="36.75" customHeight="1" x14ac:dyDescent="0.15">
      <c r="A47" s="4"/>
      <c r="B47" s="79"/>
      <c r="C47" s="4"/>
      <c r="D47" s="4"/>
      <c r="E47" s="4"/>
      <c r="F47" s="4"/>
    </row>
    <row r="48" spans="1:6" ht="36.75" customHeight="1" x14ac:dyDescent="0.15">
      <c r="A48" s="4"/>
      <c r="B48" s="79"/>
      <c r="C48" s="4"/>
      <c r="D48" s="4"/>
      <c r="E48" s="4"/>
      <c r="F48" s="4"/>
    </row>
    <row r="49" spans="1:6" ht="36.75" customHeight="1" x14ac:dyDescent="0.15">
      <c r="A49" s="4"/>
      <c r="B49" s="79"/>
      <c r="C49" s="4"/>
      <c r="D49" s="4"/>
      <c r="E49" s="4"/>
      <c r="F49" s="4"/>
    </row>
    <row r="50" spans="1:6" ht="36.75" customHeight="1" x14ac:dyDescent="0.15">
      <c r="A50" s="4"/>
      <c r="B50" s="79"/>
      <c r="C50" s="4"/>
      <c r="D50" s="4"/>
      <c r="E50" s="4"/>
      <c r="F50" s="4"/>
    </row>
    <row r="51" spans="1:6" ht="36.75" customHeight="1" x14ac:dyDescent="0.15">
      <c r="A51" s="4"/>
      <c r="B51" s="79"/>
      <c r="C51" s="4"/>
      <c r="D51" s="4"/>
      <c r="E51" s="4"/>
      <c r="F51" s="4"/>
    </row>
    <row r="52" spans="1:6" ht="36.75" customHeight="1" x14ac:dyDescent="0.15">
      <c r="A52" s="4"/>
      <c r="B52" s="79"/>
      <c r="C52" s="4"/>
      <c r="D52" s="4"/>
      <c r="E52" s="4"/>
      <c r="F52" s="4"/>
    </row>
    <row r="53" spans="1:6" ht="36.75" customHeight="1" x14ac:dyDescent="0.15">
      <c r="A53" s="4"/>
      <c r="B53" s="79"/>
      <c r="C53" s="4"/>
      <c r="D53" s="4"/>
      <c r="E53" s="4"/>
      <c r="F53" s="4"/>
    </row>
    <row r="54" spans="1:6" ht="36.75" customHeight="1" x14ac:dyDescent="0.15">
      <c r="A54" s="4"/>
      <c r="B54" s="79"/>
      <c r="C54" s="4"/>
      <c r="D54" s="4"/>
      <c r="E54" s="4"/>
      <c r="F54" s="4"/>
    </row>
    <row r="55" spans="1:6" ht="36.75" customHeight="1" x14ac:dyDescent="0.15">
      <c r="A55" s="4"/>
      <c r="B55" s="79"/>
      <c r="C55" s="4"/>
      <c r="D55" s="4"/>
      <c r="E55" s="4"/>
      <c r="F55" s="4"/>
    </row>
    <row r="56" spans="1:6" ht="36.75" customHeight="1" x14ac:dyDescent="0.15">
      <c r="A56" s="4"/>
      <c r="B56" s="79"/>
      <c r="C56" s="4"/>
      <c r="D56" s="4"/>
      <c r="E56" s="4"/>
      <c r="F56" s="4"/>
    </row>
    <row r="57" spans="1:6" ht="36.75" customHeight="1" x14ac:dyDescent="0.15">
      <c r="A57" s="4"/>
      <c r="B57" s="79"/>
      <c r="C57" s="4"/>
      <c r="D57" s="4"/>
      <c r="E57" s="4"/>
      <c r="F57" s="4"/>
    </row>
    <row r="58" spans="1:6" ht="36.75" customHeight="1" x14ac:dyDescent="0.15">
      <c r="A58" s="4"/>
      <c r="B58" s="79"/>
      <c r="C58" s="4"/>
      <c r="D58" s="4"/>
      <c r="E58" s="4"/>
      <c r="F58" s="4"/>
    </row>
    <row r="59" spans="1:6" ht="36.75" customHeight="1" x14ac:dyDescent="0.15">
      <c r="A59" s="4"/>
      <c r="B59" s="79"/>
      <c r="C59" s="4"/>
      <c r="D59" s="4"/>
      <c r="E59" s="4"/>
      <c r="F59" s="4"/>
    </row>
    <row r="60" spans="1:6" ht="36.75" customHeight="1" x14ac:dyDescent="0.15">
      <c r="A60" s="4"/>
      <c r="B60" s="79"/>
      <c r="C60" s="4"/>
      <c r="D60" s="4"/>
      <c r="E60" s="4"/>
      <c r="F60" s="4"/>
    </row>
    <row r="61" spans="1:6" ht="36.75" customHeight="1" x14ac:dyDescent="0.15">
      <c r="A61" s="4"/>
      <c r="B61" s="79"/>
      <c r="C61" s="4"/>
      <c r="D61" s="4"/>
      <c r="E61" s="4"/>
      <c r="F61" s="4"/>
    </row>
    <row r="62" spans="1:6" ht="36.75" customHeight="1" x14ac:dyDescent="0.15">
      <c r="A62" s="4"/>
      <c r="B62" s="79"/>
      <c r="C62" s="4"/>
      <c r="D62" s="4"/>
      <c r="E62" s="4"/>
      <c r="F62" s="4"/>
    </row>
    <row r="63" spans="1:6" ht="36.75" customHeight="1" x14ac:dyDescent="0.15">
      <c r="A63" s="4"/>
      <c r="B63" s="79"/>
      <c r="C63" s="4"/>
      <c r="D63" s="4"/>
      <c r="E63" s="4"/>
      <c r="F63" s="4"/>
    </row>
    <row r="64" spans="1:6" ht="36.75" customHeight="1" x14ac:dyDescent="0.15">
      <c r="A64" s="4"/>
      <c r="B64" s="79"/>
      <c r="C64" s="4"/>
      <c r="D64" s="4"/>
      <c r="E64" s="4"/>
      <c r="F64" s="4"/>
    </row>
    <row r="65" spans="1:6" ht="36.75" customHeight="1" x14ac:dyDescent="0.15">
      <c r="A65" s="4"/>
      <c r="B65" s="79"/>
      <c r="C65" s="4"/>
      <c r="D65" s="4"/>
      <c r="E65" s="4"/>
      <c r="F65" s="4"/>
    </row>
    <row r="66" spans="1:6" ht="36.75" customHeight="1" x14ac:dyDescent="0.15">
      <c r="A66" s="4"/>
      <c r="B66" s="79"/>
      <c r="C66" s="4"/>
      <c r="D66" s="4"/>
      <c r="E66" s="4"/>
      <c r="F66" s="4"/>
    </row>
    <row r="67" spans="1:6" ht="36.75" customHeight="1" x14ac:dyDescent="0.15">
      <c r="A67" s="4"/>
      <c r="B67" s="79"/>
      <c r="C67" s="4"/>
      <c r="D67" s="4"/>
      <c r="E67" s="4"/>
      <c r="F67" s="4"/>
    </row>
    <row r="68" spans="1:6" ht="36.75" customHeight="1" x14ac:dyDescent="0.15">
      <c r="A68" s="4"/>
      <c r="B68" s="79"/>
      <c r="C68" s="4"/>
      <c r="D68" s="4"/>
      <c r="E68" s="4"/>
      <c r="F68" s="4"/>
    </row>
    <row r="69" spans="1:6" ht="36.75" customHeight="1" x14ac:dyDescent="0.15">
      <c r="A69" s="4"/>
      <c r="B69" s="79"/>
      <c r="C69" s="4"/>
      <c r="D69" s="4"/>
      <c r="E69" s="4"/>
      <c r="F69" s="4"/>
    </row>
    <row r="70" spans="1:6" ht="36.75" customHeight="1" x14ac:dyDescent="0.15">
      <c r="A70" s="4"/>
      <c r="B70" s="79"/>
      <c r="C70" s="4"/>
      <c r="D70" s="4"/>
      <c r="E70" s="4"/>
      <c r="F70" s="4"/>
    </row>
    <row r="71" spans="1:6" ht="36.75" customHeight="1" x14ac:dyDescent="0.15">
      <c r="A71" s="4"/>
      <c r="B71" s="79"/>
      <c r="C71" s="4"/>
      <c r="D71" s="4"/>
      <c r="E71" s="4"/>
      <c r="F71" s="4"/>
    </row>
    <row r="72" spans="1:6" ht="36.75" customHeight="1" x14ac:dyDescent="0.15">
      <c r="A72" s="4"/>
      <c r="B72" s="79"/>
      <c r="C72" s="4"/>
      <c r="D72" s="4"/>
      <c r="E72" s="4"/>
      <c r="F72" s="4"/>
    </row>
    <row r="73" spans="1:6" ht="36.75" customHeight="1" x14ac:dyDescent="0.15">
      <c r="A73" s="4"/>
      <c r="B73" s="79"/>
      <c r="C73" s="4"/>
      <c r="D73" s="4"/>
      <c r="E73" s="4"/>
      <c r="F73" s="4"/>
    </row>
    <row r="74" spans="1:6" ht="36.75" customHeight="1" x14ac:dyDescent="0.15">
      <c r="A74" s="4"/>
      <c r="B74" s="79"/>
      <c r="C74" s="4"/>
      <c r="D74" s="4"/>
      <c r="E74" s="4"/>
      <c r="F74" s="4"/>
    </row>
    <row r="75" spans="1:6" ht="36.75" customHeight="1" x14ac:dyDescent="0.15">
      <c r="A75" s="4"/>
      <c r="B75" s="79"/>
      <c r="C75" s="4"/>
      <c r="D75" s="4"/>
      <c r="E75" s="4"/>
      <c r="F75" s="4"/>
    </row>
    <row r="76" spans="1:6" ht="36.75" customHeight="1" x14ac:dyDescent="0.15">
      <c r="A76" s="4"/>
      <c r="B76" s="79"/>
      <c r="C76" s="4"/>
      <c r="D76" s="4"/>
      <c r="E76" s="4"/>
      <c r="F76" s="4"/>
    </row>
    <row r="77" spans="1:6" ht="36.75" customHeight="1" x14ac:dyDescent="0.15">
      <c r="A77" s="4"/>
      <c r="B77" s="79"/>
      <c r="C77" s="4"/>
      <c r="D77" s="4"/>
      <c r="E77" s="4"/>
      <c r="F77" s="4"/>
    </row>
    <row r="78" spans="1:6" ht="36.75" customHeight="1" x14ac:dyDescent="0.15">
      <c r="A78" s="4"/>
      <c r="B78" s="79"/>
      <c r="C78" s="4"/>
      <c r="D78" s="4"/>
      <c r="E78" s="4"/>
      <c r="F78" s="4"/>
    </row>
    <row r="79" spans="1:6" ht="36.75" customHeight="1" x14ac:dyDescent="0.15">
      <c r="A79" s="4"/>
      <c r="B79" s="79"/>
      <c r="C79" s="4"/>
      <c r="D79" s="4"/>
      <c r="E79" s="4"/>
      <c r="F79" s="4"/>
    </row>
    <row r="80" spans="1:6" ht="36.75" customHeight="1" x14ac:dyDescent="0.15">
      <c r="A80" s="4"/>
      <c r="B80" s="79"/>
      <c r="C80" s="4"/>
      <c r="D80" s="4"/>
      <c r="E80" s="4"/>
      <c r="F80" s="4"/>
    </row>
    <row r="81" spans="1:6" ht="36.75" customHeight="1" x14ac:dyDescent="0.15">
      <c r="A81" s="4"/>
      <c r="B81" s="79"/>
      <c r="C81" s="4"/>
      <c r="D81" s="4"/>
      <c r="E81" s="4"/>
      <c r="F81" s="4"/>
    </row>
    <row r="82" spans="1:6" ht="36.75" customHeight="1" x14ac:dyDescent="0.15">
      <c r="A82" s="4"/>
      <c r="B82" s="79"/>
      <c r="C82" s="4"/>
      <c r="D82" s="4"/>
      <c r="E82" s="4"/>
      <c r="F82" s="4"/>
    </row>
    <row r="83" spans="1:6" ht="36.75" customHeight="1" x14ac:dyDescent="0.15">
      <c r="A83" s="4"/>
      <c r="B83" s="79"/>
      <c r="C83" s="4"/>
      <c r="D83" s="4"/>
      <c r="E83" s="4"/>
      <c r="F83" s="4"/>
    </row>
    <row r="84" spans="1:6" ht="36.75" customHeight="1" x14ac:dyDescent="0.15">
      <c r="A84" s="4"/>
      <c r="B84" s="79"/>
      <c r="C84" s="4"/>
      <c r="D84" s="4"/>
      <c r="E84" s="4"/>
      <c r="F84" s="4"/>
    </row>
    <row r="85" spans="1:6" ht="36.75" customHeight="1" x14ac:dyDescent="0.15">
      <c r="A85" s="4"/>
      <c r="B85" s="79"/>
      <c r="C85" s="4"/>
      <c r="D85" s="4"/>
      <c r="E85" s="4"/>
      <c r="F85" s="4"/>
    </row>
    <row r="86" spans="1:6" ht="36.75" customHeight="1" x14ac:dyDescent="0.15">
      <c r="A86" s="4"/>
      <c r="B86" s="79"/>
      <c r="C86" s="4"/>
      <c r="D86" s="4"/>
      <c r="E86" s="4"/>
      <c r="F86" s="4"/>
    </row>
    <row r="87" spans="1:6" ht="36.75" customHeight="1" x14ac:dyDescent="0.15">
      <c r="A87" s="4"/>
      <c r="B87" s="79"/>
      <c r="C87" s="4"/>
      <c r="D87" s="4"/>
      <c r="E87" s="4"/>
      <c r="F87" s="4"/>
    </row>
    <row r="88" spans="1:6" ht="36.75" customHeight="1" x14ac:dyDescent="0.15">
      <c r="A88" s="4"/>
      <c r="B88" s="79"/>
      <c r="C88" s="4"/>
      <c r="D88" s="4"/>
      <c r="E88" s="4"/>
      <c r="F88" s="4"/>
    </row>
    <row r="89" spans="1:6" ht="36.75" customHeight="1" x14ac:dyDescent="0.15">
      <c r="A89" s="4"/>
      <c r="B89" s="79"/>
      <c r="C89" s="4"/>
      <c r="D89" s="4"/>
      <c r="E89" s="4"/>
      <c r="F89" s="4"/>
    </row>
    <row r="90" spans="1:6" ht="36.75" customHeight="1" x14ac:dyDescent="0.15">
      <c r="A90" s="4"/>
      <c r="B90" s="79"/>
      <c r="C90" s="4"/>
      <c r="D90" s="4"/>
      <c r="E90" s="4"/>
      <c r="F90" s="4"/>
    </row>
    <row r="91" spans="1:6" ht="36.75" customHeight="1" x14ac:dyDescent="0.15">
      <c r="A91" s="4"/>
      <c r="B91" s="79"/>
      <c r="C91" s="4"/>
      <c r="D91" s="4"/>
      <c r="E91" s="4"/>
      <c r="F91" s="4"/>
    </row>
    <row r="92" spans="1:6" ht="36.75" customHeight="1" x14ac:dyDescent="0.15">
      <c r="A92" s="4"/>
      <c r="B92" s="79"/>
      <c r="C92" s="4"/>
      <c r="D92" s="4"/>
      <c r="E92" s="4"/>
      <c r="F92" s="4"/>
    </row>
    <row r="93" spans="1:6" ht="36.75" customHeight="1" x14ac:dyDescent="0.15">
      <c r="A93" s="4"/>
      <c r="B93" s="79"/>
      <c r="C93" s="4"/>
      <c r="D93" s="4"/>
      <c r="E93" s="4"/>
      <c r="F93" s="4"/>
    </row>
    <row r="94" spans="1:6" ht="36.75" customHeight="1" x14ac:dyDescent="0.15">
      <c r="A94" s="4"/>
      <c r="B94" s="79"/>
      <c r="C94" s="4"/>
      <c r="D94" s="4"/>
      <c r="E94" s="4"/>
      <c r="F94" s="4"/>
    </row>
    <row r="95" spans="1:6" ht="36.75" customHeight="1" x14ac:dyDescent="0.15">
      <c r="A95" s="4"/>
      <c r="B95" s="79"/>
      <c r="C95" s="4"/>
      <c r="D95" s="4"/>
      <c r="E95" s="4"/>
      <c r="F95" s="4"/>
    </row>
    <row r="96" spans="1:6" ht="36.75" customHeight="1" x14ac:dyDescent="0.15">
      <c r="A96" s="4"/>
      <c r="B96" s="79"/>
      <c r="C96" s="4"/>
      <c r="D96" s="4"/>
      <c r="E96" s="4"/>
      <c r="F96" s="4"/>
    </row>
    <row r="97" spans="1:6" ht="36.75" customHeight="1" x14ac:dyDescent="0.15">
      <c r="A97" s="4"/>
      <c r="B97" s="79"/>
      <c r="C97" s="4"/>
      <c r="D97" s="4"/>
      <c r="E97" s="4"/>
      <c r="F97" s="4"/>
    </row>
    <row r="98" spans="1:6" ht="36.75" customHeight="1" x14ac:dyDescent="0.15">
      <c r="A98" s="4"/>
      <c r="B98" s="79"/>
      <c r="C98" s="4"/>
      <c r="D98" s="4"/>
      <c r="E98" s="4"/>
      <c r="F98" s="4"/>
    </row>
    <row r="99" spans="1:6" ht="36.75" customHeight="1" x14ac:dyDescent="0.15">
      <c r="A99" s="4"/>
      <c r="B99" s="79"/>
      <c r="C99" s="4"/>
      <c r="D99" s="4"/>
      <c r="E99" s="4"/>
      <c r="F99" s="4"/>
    </row>
    <row r="100" spans="1:6" ht="36.75" customHeight="1" x14ac:dyDescent="0.15">
      <c r="A100" s="4"/>
      <c r="B100" s="79"/>
      <c r="C100" s="4"/>
      <c r="D100" s="4"/>
      <c r="E100" s="4"/>
      <c r="F100" s="4"/>
    </row>
    <row r="101" spans="1:6" ht="36.75" customHeight="1" x14ac:dyDescent="0.15">
      <c r="A101" s="4"/>
      <c r="B101" s="79"/>
      <c r="C101" s="4"/>
      <c r="D101" s="4"/>
      <c r="E101" s="4"/>
      <c r="F101" s="4"/>
    </row>
    <row r="102" spans="1:6" ht="36.75" customHeight="1" x14ac:dyDescent="0.15">
      <c r="A102" s="4"/>
      <c r="B102" s="79"/>
      <c r="C102" s="4"/>
      <c r="D102" s="4"/>
      <c r="E102" s="4"/>
      <c r="F102" s="4"/>
    </row>
    <row r="103" spans="1:6" ht="36.75" customHeight="1" x14ac:dyDescent="0.15">
      <c r="A103" s="4"/>
      <c r="B103" s="79"/>
      <c r="C103" s="4"/>
      <c r="D103" s="4"/>
      <c r="E103" s="4"/>
      <c r="F103" s="4"/>
    </row>
    <row r="104" spans="1:6" ht="36.75" customHeight="1" x14ac:dyDescent="0.15">
      <c r="A104" s="4"/>
      <c r="B104" s="79"/>
      <c r="C104" s="4"/>
      <c r="D104" s="4"/>
      <c r="E104" s="4"/>
      <c r="F104" s="4"/>
    </row>
    <row r="105" spans="1:6" ht="36.75" customHeight="1" x14ac:dyDescent="0.15">
      <c r="A105" s="4"/>
      <c r="B105" s="79"/>
      <c r="C105" s="4"/>
      <c r="D105" s="4"/>
      <c r="E105" s="4"/>
      <c r="F105" s="4"/>
    </row>
    <row r="106" spans="1:6" ht="36.75" customHeight="1" x14ac:dyDescent="0.15">
      <c r="A106" s="4"/>
      <c r="B106" s="79"/>
      <c r="C106" s="4"/>
      <c r="D106" s="4"/>
      <c r="E106" s="4"/>
      <c r="F106" s="4"/>
    </row>
    <row r="107" spans="1:6" ht="36.75" customHeight="1" x14ac:dyDescent="0.15">
      <c r="A107" s="4"/>
      <c r="B107" s="79"/>
      <c r="C107" s="4"/>
      <c r="D107" s="4"/>
      <c r="E107" s="4"/>
      <c r="F107" s="4"/>
    </row>
    <row r="108" spans="1:6" ht="36.75" customHeight="1" x14ac:dyDescent="0.15">
      <c r="A108" s="4"/>
      <c r="B108" s="79"/>
      <c r="C108" s="4"/>
      <c r="D108" s="4"/>
      <c r="E108" s="4"/>
      <c r="F108" s="4"/>
    </row>
    <row r="109" spans="1:6" ht="36.75" customHeight="1" x14ac:dyDescent="0.15">
      <c r="A109" s="4"/>
      <c r="B109" s="79"/>
      <c r="C109" s="4"/>
      <c r="D109" s="4"/>
      <c r="E109" s="4"/>
      <c r="F109" s="4"/>
    </row>
    <row r="110" spans="1:6" ht="36.75" customHeight="1" x14ac:dyDescent="0.15">
      <c r="A110" s="4"/>
      <c r="B110" s="79"/>
      <c r="C110" s="4"/>
      <c r="D110" s="4"/>
      <c r="E110" s="4"/>
      <c r="F110" s="4"/>
    </row>
    <row r="111" spans="1:6" ht="36.75" customHeight="1" x14ac:dyDescent="0.15">
      <c r="A111" s="4"/>
      <c r="B111" s="79"/>
      <c r="C111" s="4"/>
      <c r="D111" s="4"/>
      <c r="E111" s="4"/>
      <c r="F111" s="4"/>
    </row>
    <row r="112" spans="1:6" ht="36.75" customHeight="1" x14ac:dyDescent="0.15">
      <c r="A112" s="4"/>
      <c r="B112" s="79"/>
      <c r="C112" s="4"/>
      <c r="D112" s="4"/>
      <c r="E112" s="4"/>
      <c r="F112" s="4"/>
    </row>
    <row r="113" spans="1:6" ht="36.75" customHeight="1" x14ac:dyDescent="0.15">
      <c r="A113" s="4"/>
      <c r="B113" s="79"/>
      <c r="C113" s="4"/>
      <c r="D113" s="4"/>
      <c r="E113" s="4"/>
      <c r="F113" s="4"/>
    </row>
    <row r="114" spans="1:6" ht="36.75" customHeight="1" x14ac:dyDescent="0.15">
      <c r="A114" s="4"/>
      <c r="B114" s="79"/>
      <c r="C114" s="4"/>
      <c r="D114" s="4"/>
      <c r="E114" s="4"/>
      <c r="F114" s="4"/>
    </row>
    <row r="115" spans="1:6" ht="36.75" customHeight="1" x14ac:dyDescent="0.15">
      <c r="A115" s="4"/>
      <c r="B115" s="79"/>
      <c r="C115" s="4"/>
      <c r="D115" s="4"/>
      <c r="E115" s="4"/>
      <c r="F115" s="4"/>
    </row>
    <row r="116" spans="1:6" ht="36.75" customHeight="1" x14ac:dyDescent="0.15">
      <c r="A116" s="4"/>
      <c r="B116" s="79"/>
      <c r="C116" s="4"/>
      <c r="D116" s="4"/>
      <c r="E116" s="4"/>
      <c r="F116" s="4"/>
    </row>
    <row r="117" spans="1:6" ht="36.75" customHeight="1" x14ac:dyDescent="0.15">
      <c r="A117" s="4"/>
      <c r="B117" s="79"/>
      <c r="C117" s="4"/>
      <c r="D117" s="4"/>
      <c r="E117" s="4"/>
      <c r="F117" s="4"/>
    </row>
    <row r="118" spans="1:6" ht="36.75" customHeight="1" x14ac:dyDescent="0.15">
      <c r="A118" s="4"/>
      <c r="B118" s="79"/>
      <c r="C118" s="4"/>
      <c r="D118" s="4"/>
      <c r="E118" s="4"/>
      <c r="F118" s="4"/>
    </row>
    <row r="119" spans="1:6" ht="36.75" customHeight="1" x14ac:dyDescent="0.15">
      <c r="A119" s="4"/>
      <c r="B119" s="79"/>
      <c r="C119" s="4"/>
      <c r="D119" s="4"/>
      <c r="E119" s="4"/>
      <c r="F119" s="4"/>
    </row>
    <row r="120" spans="1:6" ht="36.75" customHeight="1" x14ac:dyDescent="0.15">
      <c r="A120" s="4"/>
      <c r="B120" s="79"/>
      <c r="C120" s="4"/>
      <c r="D120" s="4"/>
      <c r="E120" s="4"/>
      <c r="F120" s="4"/>
    </row>
    <row r="121" spans="1:6" ht="36.75" customHeight="1" x14ac:dyDescent="0.15">
      <c r="A121" s="4"/>
      <c r="B121" s="79"/>
      <c r="C121" s="4"/>
      <c r="D121" s="4"/>
      <c r="E121" s="4"/>
      <c r="F121" s="4"/>
    </row>
    <row r="122" spans="1:6" ht="36.75" customHeight="1" x14ac:dyDescent="0.15">
      <c r="A122" s="4"/>
      <c r="B122" s="79"/>
      <c r="C122" s="4"/>
      <c r="D122" s="4"/>
      <c r="E122" s="4"/>
      <c r="F122" s="4"/>
    </row>
    <row r="123" spans="1:6" ht="36.75" customHeight="1" x14ac:dyDescent="0.15">
      <c r="A123" s="4"/>
      <c r="B123" s="79"/>
      <c r="C123" s="4"/>
      <c r="D123" s="4"/>
      <c r="E123" s="4"/>
      <c r="F123" s="4"/>
    </row>
    <row r="124" spans="1:6" ht="36.75" customHeight="1" x14ac:dyDescent="0.15">
      <c r="A124" s="4"/>
      <c r="B124" s="79"/>
      <c r="C124" s="4"/>
      <c r="D124" s="4"/>
      <c r="E124" s="4"/>
      <c r="F124" s="4"/>
    </row>
    <row r="125" spans="1:6" ht="36.75" customHeight="1" x14ac:dyDescent="0.15">
      <c r="A125" s="4"/>
      <c r="B125" s="79"/>
      <c r="C125" s="4"/>
      <c r="D125" s="4"/>
      <c r="E125" s="4"/>
      <c r="F125" s="4"/>
    </row>
    <row r="126" spans="1:6" ht="36.75" customHeight="1" x14ac:dyDescent="0.15">
      <c r="A126" s="4"/>
      <c r="B126" s="79"/>
      <c r="C126" s="4"/>
      <c r="D126" s="4"/>
      <c r="E126" s="4"/>
      <c r="F126" s="4"/>
    </row>
    <row r="127" spans="1:6" ht="36.75" customHeight="1" x14ac:dyDescent="0.15">
      <c r="A127" s="4"/>
      <c r="B127" s="79"/>
      <c r="C127" s="4"/>
      <c r="D127" s="4"/>
      <c r="E127" s="4"/>
      <c r="F127" s="4"/>
    </row>
    <row r="128" spans="1:6" ht="36.75" customHeight="1" x14ac:dyDescent="0.15">
      <c r="A128" s="4"/>
      <c r="B128" s="79"/>
      <c r="C128" s="4"/>
      <c r="D128" s="4"/>
      <c r="E128" s="4"/>
      <c r="F128" s="4"/>
    </row>
  </sheetData>
  <mergeCells count="11">
    <mergeCell ref="B16:F16"/>
    <mergeCell ref="A17:A18"/>
    <mergeCell ref="A23:E23"/>
    <mergeCell ref="A24:E24"/>
    <mergeCell ref="A25:E25"/>
    <mergeCell ref="A1:F1"/>
    <mergeCell ref="B4:F4"/>
    <mergeCell ref="A5:A6"/>
    <mergeCell ref="B9:F9"/>
    <mergeCell ref="B12:F12"/>
    <mergeCell ref="B7:F7"/>
  </mergeCells>
  <phoneticPr fontId="2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工作表</vt:lpstr>
      </vt:variant>
      <vt:variant>
        <vt:i4>1</vt:i4>
      </vt:variant>
    </vt:vector>
  </HeadingPairs>
  <TitlesOfParts>
    <vt:vector size="1" baseType="lpstr">
      <vt:lpstr>Quotation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BFC</dc:creator>
  <cp:lastModifiedBy>renehou</cp:lastModifiedBy>
  <cp:lastPrinted>2013-05-16T07:31:25Z</cp:lastPrinted>
  <dcterms:created xsi:type="dcterms:W3CDTF">2002-11-14T14:15:04Z</dcterms:created>
  <dcterms:modified xsi:type="dcterms:W3CDTF">2022-06-02T05:23:26Z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