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defaultThemeVersion="166925"/>
  <mc:AlternateContent xmlns:mc="http://schemas.openxmlformats.org/markup-compatibility/2006">
    <mc:Choice Requires="x15">
      <x15ac:absPath xmlns:x15ac="http://schemas.microsoft.com/office/spreadsheetml/2010/11/ac" url="/Users/zhangchen/Desktop/"/>
    </mc:Choice>
  </mc:AlternateContent>
  <xr:revisionPtr revIDLastSave="0" documentId="13_ncr:1_{FB549A6C-A1E2-7143-AE95-30E8189DB5C2}" xr6:coauthVersionLast="45" xr6:coauthVersionMax="47" xr10:uidLastSave="{00000000-0000-0000-0000-000000000000}"/>
  <bookViews>
    <workbookView xWindow="0" yWindow="460" windowWidth="28800" windowHeight="16680" tabRatio="887" activeTab="4" xr2:uid="{00000000-000D-0000-FFFF-FFFF00000000}"/>
  </bookViews>
  <sheets>
    <sheet name="结算指引" sheetId="1" r:id="rId1"/>
    <sheet name="I.结算书目录" sheetId="13" r:id="rId2"/>
    <sheet name="II.结算审核表" sheetId="5" r:id="rId3"/>
    <sheet name="III.结算金额汇总表" sheetId="11" r:id="rId4"/>
    <sheet name="Ⅳ-1.工程类结算造价确认单" sheetId="7" r:id="rId5"/>
    <sheet name="Ⅳ-2.非工程类结算造价确认单" sheetId="8" r:id="rId6"/>
    <sheet name="V.结算工作移交单" sheetId="2" r:id="rId7"/>
    <sheet name="VI.结算对帐单" sheetId="3" r:id="rId8"/>
    <sheet name="Ⅶ.竣工验收单" sheetId="14" r:id="rId9"/>
    <sheet name="Ⅷ.结算申请书" sheetId="4" r:id="rId10"/>
    <sheet name="材料设备验收单"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bc" localSheetId="1">#REF!</definedName>
    <definedName name="abc">#REF!</definedName>
    <definedName name="CBXS" localSheetId="1">#REF!</definedName>
    <definedName name="CBXS">#REF!</definedName>
    <definedName name="lixi">[1]敏感参数!$C$8</definedName>
    <definedName name="_xlnm.Print_Area" localSheetId="4">'Ⅳ-1.工程类结算造价确认单'!$A$1:$G$27</definedName>
    <definedName name="_xlnm.Print_Area" localSheetId="5">'Ⅳ-2.非工程类结算造价确认单'!$A$1:$G$22</definedName>
    <definedName name="_xlnm.Print_Area" localSheetId="8">Ⅶ.竣工验收单!$A$1:$E$41</definedName>
    <definedName name="_xlnm.Print_Area" localSheetId="9">Ⅷ.结算申请书!$A$1:$E$11</definedName>
    <definedName name="_xlnm.Print_Area" localSheetId="1">I.结算书目录!$A$1:$D$24</definedName>
    <definedName name="_xlnm.Print_Area" localSheetId="2">II.结算审核表!$A$1:$I$26</definedName>
    <definedName name="_xlnm.Print_Area" localSheetId="3">III.结算金额汇总表!$A$1:$G$31</definedName>
    <definedName name="_xlnm.Print_Area" localSheetId="6">V.结算工作移交单!$A$1:$M$31</definedName>
    <definedName name="_xlnm.Print_Area" localSheetId="7">VI.结算对帐单!$A$1:$H$32</definedName>
    <definedName name="_xlnm.Print_Area" localSheetId="10">材料设备验收单!$A$1:$I$46</definedName>
    <definedName name="_xlnm.Print_Area" localSheetId="0">结算指引!$A$1:$J$19</definedName>
    <definedName name="_xlnm.Print_Titles" localSheetId="1">I.结算书目录!$2:$6</definedName>
    <definedName name="SRXS" localSheetId="1">#REF!</definedName>
    <definedName name="SRXS">#REF!</definedName>
    <definedName name="ss" localSheetId="1">[2]面积指标!#REF!</definedName>
    <definedName name="ss">[2]面积指标!#REF!</definedName>
    <definedName name="ssss" localSheetId="1">[2]面积指标!#REF!</definedName>
    <definedName name="ssss">[2]面积指标!#REF!</definedName>
    <definedName name="xishu" localSheetId="1">[3]面积指标!#REF!</definedName>
    <definedName name="xishu">[3]面积指标!#REF!</definedName>
    <definedName name="啊啊啊啊">[4]写字楼B!#REF!</definedName>
    <definedName name="地上建筑面积">[5]面积指标!$D$25</definedName>
    <definedName name="地下分摊系数1" localSheetId="1">[6]面积指标!#REF!</definedName>
    <definedName name="地下分摊系数1">[7]面积指标!#REF!</definedName>
    <definedName name="工程造价" localSheetId="1">#REF!</definedName>
    <definedName name="工程造价">#REF!</definedName>
    <definedName name="合计" localSheetId="1">#REF!</definedName>
    <definedName name="合计">#REF!</definedName>
    <definedName name="建安均价" localSheetId="1">#REF!</definedName>
    <definedName name="建安均价">#REF!</definedName>
    <definedName name="建面" localSheetId="1">#REF!</definedName>
    <definedName name="建面">#REF!</definedName>
    <definedName name="建筑面积" localSheetId="1">[8]写字楼B!#REF!</definedName>
    <definedName name="建筑面积">[4]写字楼B!#REF!</definedName>
    <definedName name="面积" localSheetId="1">[9]A翼写字楼!#REF!</definedName>
    <definedName name="面积">[10]A翼写字楼!#REF!</definedName>
    <definedName name="内部收益率" localSheetId="1">#REF!</definedName>
    <definedName name="内部收益率">#REF!</definedName>
    <definedName name="土地" localSheetId="1">#REF!</definedName>
    <definedName name="土地">#REF!</definedName>
    <definedName name="土地面积" localSheetId="1">[8]写字楼B!#REF!</definedName>
    <definedName name="土地面积">[4]写字楼B!#REF!</definedName>
    <definedName name="土地面积面积" localSheetId="1">[8]写字楼B!#REF!</definedName>
    <definedName name="土地面积面积">[4]写字楼B!#REF!</definedName>
    <definedName name="已">[4]写字楼B!#REF!</definedName>
    <definedName name="在自自在在">[2]面积指标!#REF!</definedName>
    <definedName name="总建筑面积" localSheetId="1">[6]面积指标!$F$20</definedName>
    <definedName name="总建筑面积">[7]面积指标!$F$20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 l="1"/>
  <c r="E5" i="4"/>
  <c r="G5" i="11"/>
  <c r="B6" i="7"/>
  <c r="F6" i="8"/>
  <c r="B7" i="8"/>
  <c r="G7" i="3"/>
  <c r="F5" i="7"/>
  <c r="G6" i="11"/>
  <c r="B8" i="8" l="1"/>
  <c r="B7" i="7"/>
  <c r="B6" i="8"/>
  <c r="B5" i="7"/>
  <c r="F4" i="7"/>
  <c r="B4" i="8"/>
  <c r="B3" i="7"/>
  <c r="B5" i="8"/>
  <c r="B4" i="7"/>
  <c r="E4" i="4" l="1"/>
  <c r="F25" i="11"/>
  <c r="F26" i="11"/>
  <c r="F23" i="11"/>
  <c r="F18" i="11"/>
  <c r="F19" i="11"/>
  <c r="F20" i="11"/>
  <c r="B5" i="4" l="1"/>
  <c r="B4" i="4"/>
  <c r="B3" i="4"/>
  <c r="E4" i="14"/>
  <c r="C4" i="14"/>
  <c r="B3" i="14"/>
  <c r="J5" i="2"/>
  <c r="B5" i="2"/>
  <c r="J4" i="2"/>
  <c r="B4" i="2"/>
  <c r="B3" i="2"/>
  <c r="G27" i="3"/>
  <c r="C7" i="3"/>
  <c r="G6" i="3"/>
  <c r="C26" i="3"/>
  <c r="C6" i="3"/>
  <c r="C5" i="3"/>
  <c r="C6" i="11"/>
  <c r="D9" i="11"/>
  <c r="G4" i="11"/>
  <c r="C5" i="11"/>
  <c r="C4" i="11"/>
  <c r="C3" i="11"/>
  <c r="C27" i="3" l="1"/>
  <c r="G28" i="3"/>
  <c r="C28" i="3" s="1"/>
  <c r="F6" i="7" l="1"/>
  <c r="F7" i="7" l="1"/>
  <c r="H11" i="5"/>
  <c r="D27" i="11" l="1"/>
  <c r="D21" i="11"/>
  <c r="E15" i="11"/>
  <c r="D15" i="11"/>
  <c r="F14" i="11"/>
  <c r="F13" i="11"/>
  <c r="E11" i="11"/>
  <c r="D11" i="11"/>
  <c r="F10" i="11"/>
  <c r="F9" i="11"/>
  <c r="F8" i="8"/>
  <c r="F7" i="8"/>
  <c r="D28" i="11" l="1"/>
  <c r="F11" i="11"/>
  <c r="F15" i="11"/>
  <c r="F17" i="11" l="1"/>
  <c r="F21" i="11" s="1"/>
  <c r="E21" i="11" l="1"/>
  <c r="F24" i="11" l="1"/>
  <c r="F27" i="11" s="1"/>
  <c r="E27" i="11"/>
  <c r="E28" i="11" s="1"/>
  <c r="F28" i="11" l="1"/>
  <c r="D13" i="5" s="1"/>
  <c r="B8" i="7" l="1"/>
  <c r="B9" i="7" s="1"/>
  <c r="B9" i="8"/>
  <c r="B13" i="8" s="1"/>
  <c r="F13" i="8" s="1"/>
  <c r="H13" i="5"/>
  <c r="D22" i="5"/>
  <c r="D23" i="5" s="1"/>
  <c r="D24" i="5" s="1"/>
  <c r="F8" i="7" l="1"/>
  <c r="E22" i="7" s="1"/>
  <c r="C23" i="7"/>
  <c r="B10" i="8"/>
  <c r="F10" i="8" s="1"/>
  <c r="C18" i="8"/>
  <c r="B17" i="7"/>
  <c r="F9" i="8"/>
  <c r="E17" i="8" s="1"/>
  <c r="F9" i="7"/>
  <c r="B12" i="7"/>
  <c r="F17" i="7" l="1"/>
</calcChain>
</file>

<file path=xl/sharedStrings.xml><?xml version="1.0" encoding="utf-8"?>
<sst xmlns="http://schemas.openxmlformats.org/spreadsheetml/2006/main" count="499" uniqueCount="342">
  <si>
    <t>序号</t>
    <phoneticPr fontId="2" type="noConversion"/>
  </si>
  <si>
    <t>阶段</t>
    <phoneticPr fontId="2" type="noConversion"/>
  </si>
  <si>
    <t>部门</t>
    <phoneticPr fontId="2" type="noConversion"/>
  </si>
  <si>
    <t>资料名称</t>
    <phoneticPr fontId="2" type="noConversion"/>
  </si>
  <si>
    <t>文件要求</t>
    <phoneticPr fontId="2" type="noConversion"/>
  </si>
  <si>
    <t>施工类</t>
    <phoneticPr fontId="2" type="noConversion"/>
  </si>
  <si>
    <t>其他要求</t>
    <phoneticPr fontId="2" type="noConversion"/>
  </si>
  <si>
    <t>一</t>
    <phoneticPr fontId="2" type="noConversion"/>
  </si>
  <si>
    <t>原件</t>
    <phoneticPr fontId="2" type="noConversion"/>
  </si>
  <si>
    <t>●</t>
  </si>
  <si>
    <t>不适用</t>
    <phoneticPr fontId="2" type="noConversion"/>
  </si>
  <si>
    <t>可选</t>
    <phoneticPr fontId="2" type="noConversion"/>
  </si>
  <si>
    <t>可复印件</t>
    <phoneticPr fontId="2" type="noConversion"/>
  </si>
  <si>
    <t>各经办部门</t>
    <phoneticPr fontId="2" type="noConversion"/>
  </si>
  <si>
    <t>由供应商申报，必须加盖公司公章</t>
    <phoneticPr fontId="2" type="noConversion"/>
  </si>
  <si>
    <t>图形算量可电子稿、复印件</t>
    <phoneticPr fontId="2" type="noConversion"/>
  </si>
  <si>
    <t>由供应商申报，计算底稿包括电子底稿</t>
    <phoneticPr fontId="2" type="noConversion"/>
  </si>
  <si>
    <t>由供应商提供</t>
    <phoneticPr fontId="2" type="noConversion"/>
  </si>
  <si>
    <t>视情况</t>
    <phoneticPr fontId="2" type="noConversion"/>
  </si>
  <si>
    <t>合同名称</t>
    <phoneticPr fontId="2" type="noConversion"/>
  </si>
  <si>
    <t>乙方名称</t>
    <phoneticPr fontId="2" type="noConversion"/>
  </si>
  <si>
    <t>按合同约定执行情况</t>
    <phoneticPr fontId="2" type="noConversion"/>
  </si>
  <si>
    <t>工期</t>
  </si>
  <si>
    <t>合同工期（年/月/日）共日历天</t>
    <phoneticPr fontId="2" type="noConversion"/>
  </si>
  <si>
    <t>实际工期（年/月/日）共日历天</t>
    <phoneticPr fontId="2" type="noConversion"/>
  </si>
  <si>
    <t>天数</t>
  </si>
  <si>
    <t>金额          （元）</t>
    <phoneticPr fontId="2" type="noConversion"/>
  </si>
  <si>
    <t>原因</t>
    <phoneticPr fontId="2" type="noConversion"/>
  </si>
  <si>
    <t>控制     工期</t>
    <phoneticPr fontId="2" type="noConversion"/>
  </si>
  <si>
    <t>金额（元）</t>
    <phoneticPr fontId="2" type="noConversion"/>
  </si>
  <si>
    <t>质量</t>
  </si>
  <si>
    <t>合同      要求</t>
    <phoneticPr fontId="2" type="noConversion"/>
  </si>
  <si>
    <t>金额（元）</t>
  </si>
  <si>
    <t>涉及金额</t>
    <phoneticPr fontId="2" type="noConversion"/>
  </si>
  <si>
    <t>（元）</t>
    <phoneticPr fontId="2" type="noConversion"/>
  </si>
  <si>
    <t>其他：</t>
    <phoneticPr fontId="2" type="noConversion"/>
  </si>
  <si>
    <t>原因说明</t>
    <phoneticPr fontId="2" type="noConversion"/>
  </si>
  <si>
    <t>□   有</t>
    <phoneticPr fontId="2" type="noConversion"/>
  </si>
  <si>
    <t>□     电费</t>
    <phoneticPr fontId="2" type="noConversion"/>
  </si>
  <si>
    <t>□     水费</t>
    <phoneticPr fontId="2" type="noConversion"/>
  </si>
  <si>
    <t>结算资料
齐备情况</t>
    <phoneticPr fontId="2" type="noConversion"/>
  </si>
  <si>
    <t>实际完成情况</t>
    <phoneticPr fontId="2" type="noConversion"/>
  </si>
  <si>
    <t>工程进行中索赔与扣款情况</t>
    <phoneticPr fontId="2" type="noConversion"/>
  </si>
  <si>
    <t>项目名称</t>
    <phoneticPr fontId="2" type="noConversion"/>
  </si>
  <si>
    <t>□     非工程类</t>
    <phoneticPr fontId="2" type="noConversion"/>
  </si>
  <si>
    <t>□     工程类</t>
    <phoneticPr fontId="2" type="noConversion"/>
  </si>
  <si>
    <t>实际工作
范围阐述</t>
    <phoneticPr fontId="2" type="noConversion"/>
  </si>
  <si>
    <t>合同编号</t>
  </si>
  <si>
    <t>时间</t>
  </si>
  <si>
    <t>开发票金额</t>
  </si>
  <si>
    <t>水电费</t>
  </si>
  <si>
    <t>其他扣款</t>
  </si>
  <si>
    <t>实收款</t>
  </si>
  <si>
    <t>备注</t>
  </si>
  <si>
    <t>合计：</t>
  </si>
  <si>
    <t>已付款总计</t>
  </si>
  <si>
    <t>若以上资料有误，则由此产生的一切经济纠纷和责任由乙方承担。</t>
    <phoneticPr fontId="2" type="noConversion"/>
  </si>
  <si>
    <r>
      <rPr>
        <sz val="11"/>
        <rFont val="宋体"/>
        <family val="3"/>
        <charset val="134"/>
      </rPr>
      <t>□     非工程类</t>
    </r>
    <r>
      <rPr>
        <sz val="10.5"/>
        <rFont val="宋体"/>
        <family val="3"/>
        <charset val="134"/>
      </rPr>
      <t xml:space="preserve">
（包括但不限于：合同范围变化和工作内容变化的增减款事项、工程遗留等）</t>
    </r>
    <phoneticPr fontId="2" type="noConversion"/>
  </si>
  <si>
    <t>注： 1、填表人在“□”内划勾即为确认，注明“*”内容可选填，其余内容均需做必要说明。</t>
    <phoneticPr fontId="2" type="noConversion"/>
  </si>
  <si>
    <t xml:space="preserve">     2、上述金额全部为含税金额（除特别说明外）。</t>
    <phoneticPr fontId="2" type="noConversion"/>
  </si>
  <si>
    <t>□   无</t>
    <phoneticPr fontId="2" type="noConversion"/>
  </si>
  <si>
    <t>□延误</t>
    <phoneticPr fontId="2" type="noConversion"/>
  </si>
  <si>
    <t>□缩短</t>
    <phoneticPr fontId="2" type="noConversion"/>
  </si>
  <si>
    <t>□ 奖</t>
    <phoneticPr fontId="2" type="noConversion"/>
  </si>
  <si>
    <t>□ 罚</t>
    <phoneticPr fontId="2" type="noConversion"/>
  </si>
  <si>
    <t>□   水电费、管理费按合同比例扣款</t>
    <phoneticPr fontId="2" type="noConversion"/>
  </si>
  <si>
    <t>□   *索赔通知单，共计      份</t>
    <phoneticPr fontId="2" type="noConversion"/>
  </si>
  <si>
    <t>□   其他扣款说明</t>
    <phoneticPr fontId="2" type="noConversion"/>
  </si>
  <si>
    <t>经办人：                                                            日期：       年       月         日</t>
    <phoneticPr fontId="2" type="noConversion"/>
  </si>
  <si>
    <t>乙方单位（章）：                      合同约定的乙方代表（签字）：</t>
    <phoneticPr fontId="2" type="noConversion"/>
  </si>
  <si>
    <r>
      <t xml:space="preserve">  </t>
    </r>
    <r>
      <rPr>
        <u/>
        <sz val="12"/>
        <rFont val="宋体"/>
        <family val="3"/>
        <charset val="134"/>
      </rPr>
      <t xml:space="preserve">       </t>
    </r>
    <r>
      <rPr>
        <sz val="12"/>
        <rFont val="宋体"/>
        <family val="3"/>
        <charset val="134"/>
      </rPr>
      <t>年</t>
    </r>
    <r>
      <rPr>
        <u/>
        <sz val="12"/>
        <rFont val="宋体"/>
        <family val="3"/>
        <charset val="134"/>
      </rPr>
      <t xml:space="preserve">  </t>
    </r>
    <r>
      <rPr>
        <sz val="12"/>
        <rFont val="宋体"/>
        <family val="3"/>
        <charset val="134"/>
      </rPr>
      <t>月</t>
    </r>
    <r>
      <rPr>
        <u/>
        <sz val="12"/>
        <rFont val="宋体"/>
        <family val="3"/>
        <charset val="134"/>
      </rPr>
      <t xml:space="preserve">  </t>
    </r>
    <r>
      <rPr>
        <sz val="12"/>
        <rFont val="宋体"/>
        <family val="3"/>
        <charset val="134"/>
      </rPr>
      <t>日</t>
    </r>
    <phoneticPr fontId="2" type="noConversion"/>
  </si>
  <si>
    <t>合同编号</t>
    <phoneticPr fontId="2" type="noConversion"/>
  </si>
  <si>
    <t>合同金额</t>
    <phoneticPr fontId="2" type="noConversion"/>
  </si>
  <si>
    <t>合同名称</t>
  </si>
  <si>
    <t>备      注</t>
  </si>
  <si>
    <t>结算编制说明：</t>
  </si>
  <si>
    <t>造价名称</t>
    <phoneticPr fontId="2" type="noConversion"/>
  </si>
  <si>
    <t>补充协议金额</t>
    <phoneticPr fontId="2" type="noConversion"/>
  </si>
  <si>
    <t>经办人：</t>
    <phoneticPr fontId="2" type="noConversion"/>
  </si>
  <si>
    <t>金额（人民币元）</t>
    <phoneticPr fontId="2" type="noConversion"/>
  </si>
  <si>
    <t>大写</t>
    <phoneticPr fontId="2" type="noConversion"/>
  </si>
  <si>
    <t>核减金额</t>
    <phoneticPr fontId="2" type="noConversion"/>
  </si>
  <si>
    <t>核减率</t>
    <phoneticPr fontId="2" type="noConversion"/>
  </si>
  <si>
    <t>已付工程款</t>
    <phoneticPr fontId="2" type="noConversion"/>
  </si>
  <si>
    <t>结算对帐单数据</t>
    <phoneticPr fontId="2" type="noConversion"/>
  </si>
  <si>
    <t>其中应扣款项</t>
    <phoneticPr fontId="2" type="noConversion"/>
  </si>
  <si>
    <t>水电费扣款</t>
    <phoneticPr fontId="2" type="noConversion"/>
  </si>
  <si>
    <t>违约金扣款</t>
    <phoneticPr fontId="2" type="noConversion"/>
  </si>
  <si>
    <t>其它应扣款</t>
    <phoneticPr fontId="2" type="noConversion"/>
  </si>
  <si>
    <t>保修款</t>
    <phoneticPr fontId="2" type="noConversion"/>
  </si>
  <si>
    <t>结算应付余款</t>
    <phoneticPr fontId="2" type="noConversion"/>
  </si>
  <si>
    <t>大写:</t>
    <phoneticPr fontId="2" type="noConversion"/>
  </si>
  <si>
    <t>甲方：（盖章）                               　</t>
    <phoneticPr fontId="2" type="noConversion"/>
  </si>
  <si>
    <t>乙方：（盖章）</t>
    <phoneticPr fontId="2" type="noConversion"/>
  </si>
  <si>
    <t xml:space="preserve">代表：（签字）                         </t>
    <phoneticPr fontId="2" type="noConversion"/>
  </si>
  <si>
    <t>代表：（签字）</t>
    <phoneticPr fontId="2" type="noConversion"/>
  </si>
  <si>
    <t xml:space="preserve">日期：     年     月    日  </t>
    <phoneticPr fontId="2" type="noConversion"/>
  </si>
  <si>
    <t>乙方单位</t>
    <phoneticPr fontId="2" type="noConversion"/>
  </si>
  <si>
    <t>已付合同款</t>
    <phoneticPr fontId="2" type="noConversion"/>
  </si>
  <si>
    <t>合同结算说明：</t>
    <phoneticPr fontId="2" type="noConversion"/>
  </si>
  <si>
    <t>经办部门负责人</t>
  </si>
  <si>
    <t>经办部门复核人：</t>
    <phoneticPr fontId="2" type="noConversion"/>
  </si>
  <si>
    <t>经办部门经理：</t>
    <phoneticPr fontId="2" type="noConversion"/>
  </si>
  <si>
    <t>由经办部门填写，待审批完成后，双方签署归档</t>
    <phoneticPr fontId="2" type="noConversion"/>
  </si>
  <si>
    <t>由供应商出具，经办人完成与财务核对确认</t>
    <phoneticPr fontId="2" type="noConversion"/>
  </si>
  <si>
    <t>由供应商提供，变更洽商和相关图纸必须有项目经理签字</t>
    <phoneticPr fontId="2" type="noConversion"/>
  </si>
  <si>
    <t>经办部门</t>
    <phoneticPr fontId="2" type="noConversion"/>
  </si>
  <si>
    <t>序号</t>
  </si>
  <si>
    <t>一</t>
    <phoneticPr fontId="27" type="noConversion"/>
  </si>
  <si>
    <t>合同内调整</t>
    <phoneticPr fontId="2" type="noConversion"/>
  </si>
  <si>
    <t>小计</t>
    <phoneticPr fontId="2" type="noConversion"/>
  </si>
  <si>
    <t>二</t>
    <phoneticPr fontId="27" type="noConversion"/>
  </si>
  <si>
    <t>设计变更</t>
    <phoneticPr fontId="2" type="noConversion"/>
  </si>
  <si>
    <t>三</t>
    <phoneticPr fontId="27" type="noConversion"/>
  </si>
  <si>
    <t>其他费用</t>
    <phoneticPr fontId="27" type="noConversion"/>
  </si>
  <si>
    <t>……</t>
    <phoneticPr fontId="27" type="noConversion"/>
  </si>
  <si>
    <t>四</t>
    <phoneticPr fontId="27" type="noConversion"/>
  </si>
  <si>
    <t>其他扣款</t>
    <phoneticPr fontId="27" type="noConversion"/>
  </si>
  <si>
    <t>经办部门经理：                                                      日期：       年       月         日</t>
    <phoneticPr fontId="2" type="noConversion"/>
  </si>
  <si>
    <t>项目名称：</t>
    <phoneticPr fontId="2" type="noConversion"/>
  </si>
  <si>
    <t>内容</t>
    <phoneticPr fontId="2" type="noConversion"/>
  </si>
  <si>
    <t>日期</t>
    <phoneticPr fontId="2" type="noConversion"/>
  </si>
  <si>
    <t>备注</t>
    <phoneticPr fontId="2" type="noConversion"/>
  </si>
  <si>
    <t>Ⅰ.</t>
    <phoneticPr fontId="2" type="noConversion"/>
  </si>
  <si>
    <t>Ⅱ.</t>
    <phoneticPr fontId="2" type="noConversion"/>
  </si>
  <si>
    <t>Ⅲ．</t>
    <phoneticPr fontId="2" type="noConversion"/>
  </si>
  <si>
    <t>Ⅳ．</t>
    <phoneticPr fontId="2" type="noConversion"/>
  </si>
  <si>
    <t>Ⅴ．</t>
    <phoneticPr fontId="2" type="noConversion"/>
  </si>
  <si>
    <t>Ⅵ．</t>
    <phoneticPr fontId="2" type="noConversion"/>
  </si>
  <si>
    <t>Ⅶ.</t>
    <phoneticPr fontId="2" type="noConversion"/>
  </si>
  <si>
    <t>结算其它资料</t>
    <phoneticPr fontId="2" type="noConversion"/>
  </si>
  <si>
    <t>申报金额</t>
  </si>
  <si>
    <t>核减金额</t>
  </si>
  <si>
    <t>核定金额</t>
  </si>
  <si>
    <t>变更洽商金额</t>
    <phoneticPr fontId="2" type="noConversion"/>
  </si>
  <si>
    <t>合同范围内金额</t>
    <phoneticPr fontId="2" type="noConversion"/>
  </si>
  <si>
    <t>甲供材超领</t>
    <phoneticPr fontId="27" type="noConversion"/>
  </si>
  <si>
    <t>预算超报</t>
    <phoneticPr fontId="2" type="noConversion"/>
  </si>
  <si>
    <t>水电费</t>
    <phoneticPr fontId="27" type="noConversion"/>
  </si>
  <si>
    <t>合同编号</t>
    <phoneticPr fontId="27" type="noConversion"/>
  </si>
  <si>
    <t>合同税率</t>
    <phoneticPr fontId="2" type="noConversion"/>
  </si>
  <si>
    <r>
      <t>乙方名称</t>
    </r>
    <r>
      <rPr>
        <u/>
        <sz val="10"/>
        <rFont val="宋体"/>
        <family val="3"/>
        <charset val="134"/>
      </rPr>
      <t/>
    </r>
    <phoneticPr fontId="27" type="noConversion"/>
  </si>
  <si>
    <t>合同名称</t>
    <phoneticPr fontId="27" type="noConversion"/>
  </si>
  <si>
    <t>合同编号：</t>
    <phoneticPr fontId="2" type="noConversion"/>
  </si>
  <si>
    <t>乙方单位：</t>
    <phoneticPr fontId="2" type="noConversion"/>
  </si>
  <si>
    <t>项目名称：</t>
    <phoneticPr fontId="27" type="noConversion"/>
  </si>
  <si>
    <t>项目名称：</t>
    <phoneticPr fontId="2" type="noConversion"/>
  </si>
  <si>
    <t>乙方单位</t>
    <phoneticPr fontId="2" type="noConversion"/>
  </si>
  <si>
    <t>合同编号</t>
    <phoneticPr fontId="2" type="noConversion"/>
  </si>
  <si>
    <t>申报金额</t>
    <phoneticPr fontId="27" type="noConversion"/>
  </si>
  <si>
    <t>结算工作移交单</t>
    <phoneticPr fontId="2" type="noConversion"/>
  </si>
  <si>
    <t>结算造价确认单</t>
    <phoneticPr fontId="2" type="noConversion"/>
  </si>
  <si>
    <t>根据具体情况自行掌握</t>
    <phoneticPr fontId="2" type="noConversion"/>
  </si>
  <si>
    <t>结算书目录</t>
    <phoneticPr fontId="2" type="noConversion"/>
  </si>
  <si>
    <t>由经办部门编制</t>
    <phoneticPr fontId="2" type="noConversion"/>
  </si>
  <si>
    <t>二</t>
    <phoneticPr fontId="2" type="noConversion"/>
  </si>
  <si>
    <t>资料接收</t>
    <phoneticPr fontId="2" type="noConversion"/>
  </si>
  <si>
    <t>结算审核</t>
    <phoneticPr fontId="2" type="noConversion"/>
  </si>
  <si>
    <t>资料报送</t>
    <phoneticPr fontId="2" type="noConversion"/>
  </si>
  <si>
    <t>三</t>
    <phoneticPr fontId="2" type="noConversion"/>
  </si>
  <si>
    <t>经办部门</t>
    <phoneticPr fontId="2" type="noConversion"/>
  </si>
  <si>
    <t>开工日期</t>
  </si>
  <si>
    <t>竣工日期</t>
  </si>
  <si>
    <t>经办部门责任工程师意见</t>
  </si>
  <si>
    <t>参与验收的相关部门意见</t>
  </si>
  <si>
    <t>如含有水电专业工作，需专业工程师签字同意</t>
    <phoneticPr fontId="2" type="noConversion"/>
  </si>
  <si>
    <t>监理公司意见</t>
    <phoneticPr fontId="2" type="noConversion"/>
  </si>
  <si>
    <t>总包单位意见</t>
    <phoneticPr fontId="2" type="noConversion"/>
  </si>
  <si>
    <t>由供应商申请，施工类必须有项目经理签字和项目章，前期类必须有经办人和部门负责人签字</t>
    <phoneticPr fontId="2" type="noConversion"/>
  </si>
  <si>
    <t>附《工程计算底稿》</t>
    <phoneticPr fontId="2" type="noConversion"/>
  </si>
  <si>
    <t>附《合同及补充协议等》</t>
    <phoneticPr fontId="2" type="noConversion"/>
  </si>
  <si>
    <t>附《约谈纪要与往来文件》</t>
    <phoneticPr fontId="2" type="noConversion"/>
  </si>
  <si>
    <t>附《变更及洽商》</t>
    <phoneticPr fontId="2" type="noConversion"/>
  </si>
  <si>
    <t>附《材料设备验收单》</t>
    <phoneticPr fontId="2" type="noConversion"/>
  </si>
  <si>
    <t>附《其他结算资料》</t>
    <phoneticPr fontId="2" type="noConversion"/>
  </si>
  <si>
    <t>Ⅰ.结 算 书 目 录</t>
    <phoneticPr fontId="2" type="noConversion"/>
  </si>
  <si>
    <t>建筑面积：</t>
    <phoneticPr fontId="2" type="noConversion"/>
  </si>
  <si>
    <t>Ⅰ.《结算书目录》</t>
    <phoneticPr fontId="2" type="noConversion"/>
  </si>
  <si>
    <t>附《工程量清单》</t>
    <phoneticPr fontId="2" type="noConversion"/>
  </si>
  <si>
    <t>乙方单位申报金额</t>
    <phoneticPr fontId="2" type="noConversion"/>
  </si>
  <si>
    <t>最终审定结算金额</t>
    <phoneticPr fontId="2" type="noConversion"/>
  </si>
  <si>
    <t>结算审核说明：</t>
    <phoneticPr fontId="2" type="noConversion"/>
  </si>
  <si>
    <t>较合同金额增减</t>
    <phoneticPr fontId="2" type="noConversion"/>
  </si>
  <si>
    <t>确认结算额</t>
    <phoneticPr fontId="2" type="noConversion"/>
  </si>
  <si>
    <t>材料设备类</t>
    <phoneticPr fontId="2" type="noConversion"/>
  </si>
  <si>
    <t>营销客服类</t>
    <phoneticPr fontId="2" type="noConversion"/>
  </si>
  <si>
    <t xml:space="preserve">说明：
1、本表适用于除土建等总包合同外的各类合同的竣工验收会签，土建等总包合同的竣工验收按政府有关规定执行；
2、甲方直接发包的工程验收时，总包单位意见一栏无需填写；前期类工程验收时，总包单位意见及监理公司意见一栏无需填写。
</t>
    <phoneticPr fontId="2" type="noConversion"/>
  </si>
  <si>
    <t>材料设备验收单</t>
  </si>
  <si>
    <r>
      <t xml:space="preserve">                                                             记录编号： 第</t>
    </r>
    <r>
      <rPr>
        <sz val="10.5"/>
        <color indexed="10"/>
        <rFont val="宋体"/>
        <family val="3"/>
        <charset val="134"/>
      </rPr>
      <t>×××</t>
    </r>
    <r>
      <rPr>
        <sz val="10.5"/>
        <rFont val="宋体"/>
        <family val="3"/>
        <charset val="134"/>
      </rPr>
      <t xml:space="preserve">号             </t>
    </r>
    <phoneticPr fontId="2" type="noConversion"/>
  </si>
  <si>
    <r>
      <t>项目名称：</t>
    </r>
    <r>
      <rPr>
        <sz val="10.5"/>
        <color indexed="10"/>
        <rFont val="宋体"/>
        <family val="3"/>
        <charset val="134"/>
      </rPr>
      <t>×××</t>
    </r>
    <r>
      <rPr>
        <sz val="10.5"/>
        <rFont val="Times New Roman"/>
        <family val="1"/>
      </rPr>
      <t xml:space="preserve">                 </t>
    </r>
    <r>
      <rPr>
        <sz val="10.5"/>
        <rFont val="宋体"/>
        <family val="3"/>
        <charset val="134"/>
      </rPr>
      <t>材料设备名称：</t>
    </r>
    <r>
      <rPr>
        <sz val="10.5"/>
        <rFont val="Times New Roman"/>
        <family val="1"/>
      </rPr>
      <t xml:space="preserve"> </t>
    </r>
    <r>
      <rPr>
        <sz val="10.5"/>
        <color indexed="10"/>
        <rFont val="宋体"/>
        <family val="3"/>
        <charset val="134"/>
      </rPr>
      <t>钢筋（举例）</t>
    </r>
    <r>
      <rPr>
        <sz val="10.5"/>
        <color indexed="10"/>
        <rFont val="Times New Roman"/>
        <family val="1"/>
      </rPr>
      <t xml:space="preserve"> </t>
    </r>
    <r>
      <rPr>
        <sz val="10.5"/>
        <rFont val="Times New Roman"/>
        <family val="1"/>
      </rPr>
      <t xml:space="preserve">                    </t>
    </r>
    <r>
      <rPr>
        <sz val="10.5"/>
        <rFont val="宋体"/>
        <family val="3"/>
        <charset val="134"/>
      </rPr>
      <t>验收时间：</t>
    </r>
    <r>
      <rPr>
        <sz val="10.5"/>
        <rFont val="Times New Roman"/>
        <family val="1"/>
      </rPr>
      <t xml:space="preserve"> </t>
    </r>
    <r>
      <rPr>
        <sz val="10.5"/>
        <color indexed="10"/>
        <rFont val="Times New Roman"/>
        <family val="1"/>
      </rPr>
      <t>××××</t>
    </r>
    <r>
      <rPr>
        <sz val="10.5"/>
        <rFont val="宋体"/>
        <family val="3"/>
        <charset val="134"/>
      </rPr>
      <t>年</t>
    </r>
    <r>
      <rPr>
        <sz val="10.5"/>
        <rFont val="Times New Roman"/>
        <family val="1"/>
      </rPr>
      <t xml:space="preserve">     </t>
    </r>
    <r>
      <rPr>
        <sz val="10.5"/>
        <color indexed="10"/>
        <rFont val="Times New Roman"/>
        <family val="1"/>
      </rPr>
      <t>××</t>
    </r>
    <r>
      <rPr>
        <sz val="10.5"/>
        <rFont val="宋体"/>
        <family val="3"/>
        <charset val="134"/>
      </rPr>
      <t>月</t>
    </r>
    <r>
      <rPr>
        <sz val="10.5"/>
        <rFont val="Times New Roman"/>
        <family val="1"/>
      </rPr>
      <t xml:space="preserve">   </t>
    </r>
    <r>
      <rPr>
        <sz val="10.5"/>
        <color indexed="10"/>
        <rFont val="Times New Roman"/>
        <family val="1"/>
      </rPr>
      <t>××</t>
    </r>
    <r>
      <rPr>
        <sz val="10.5"/>
        <rFont val="宋体"/>
        <family val="3"/>
        <charset val="134"/>
      </rPr>
      <t>日</t>
    </r>
    <phoneticPr fontId="2" type="noConversion"/>
  </si>
  <si>
    <r>
      <t>供货单位</t>
    </r>
    <r>
      <rPr>
        <sz val="12"/>
        <rFont val="Times New Roman"/>
        <family val="1"/>
      </rPr>
      <t>(</t>
    </r>
    <r>
      <rPr>
        <sz val="12"/>
        <rFont val="宋体"/>
        <family val="3"/>
        <charset val="134"/>
      </rPr>
      <t>盖章</t>
    </r>
    <r>
      <rPr>
        <sz val="12"/>
        <rFont val="Times New Roman"/>
        <family val="1"/>
      </rPr>
      <t>)</t>
    </r>
    <r>
      <rPr>
        <sz val="12"/>
        <rFont val="宋体"/>
        <family val="3"/>
        <charset val="134"/>
      </rPr>
      <t>：</t>
    </r>
    <phoneticPr fontId="2" type="noConversion"/>
  </si>
  <si>
    <r>
      <t>收货单位</t>
    </r>
    <r>
      <rPr>
        <sz val="12"/>
        <rFont val="宋体"/>
        <family val="3"/>
        <charset val="134"/>
      </rPr>
      <t>（盖章）</t>
    </r>
    <r>
      <rPr>
        <sz val="12"/>
        <rFont val="宋体"/>
        <family val="3"/>
        <charset val="134"/>
      </rPr>
      <t>：</t>
    </r>
    <phoneticPr fontId="2" type="noConversion"/>
  </si>
  <si>
    <r>
      <rPr>
        <sz val="12"/>
        <color indexed="10"/>
        <rFont val="宋体"/>
        <family val="3"/>
        <charset val="134"/>
      </rPr>
      <t>××××</t>
    </r>
    <r>
      <rPr>
        <sz val="12"/>
        <rFont val="宋体"/>
        <family val="3"/>
        <charset val="134"/>
      </rPr>
      <t>公司</t>
    </r>
    <phoneticPr fontId="2" type="noConversion"/>
  </si>
  <si>
    <r>
      <rPr>
        <sz val="12"/>
        <color indexed="10"/>
        <rFont val="仿宋_GB2312"/>
        <family val="3"/>
        <charset val="134"/>
      </rPr>
      <t>××××</t>
    </r>
    <r>
      <rPr>
        <sz val="12"/>
        <rFont val="仿宋_GB2312"/>
        <family val="3"/>
        <charset val="134"/>
      </rPr>
      <t>公司</t>
    </r>
    <phoneticPr fontId="2" type="noConversion"/>
  </si>
  <si>
    <r>
      <t>送货人：</t>
    </r>
    <r>
      <rPr>
        <sz val="12"/>
        <color indexed="10"/>
        <rFont val="宋体"/>
        <family val="3"/>
        <charset val="134"/>
      </rPr>
      <t>×××</t>
    </r>
    <r>
      <rPr>
        <sz val="12"/>
        <rFont val="Times New Roman"/>
        <family val="1"/>
      </rPr>
      <t xml:space="preserve">      </t>
    </r>
    <r>
      <rPr>
        <sz val="12"/>
        <rFont val="宋体"/>
        <family val="3"/>
        <charset val="134"/>
      </rPr>
      <t>负责人：</t>
    </r>
    <r>
      <rPr>
        <sz val="12"/>
        <color indexed="10"/>
        <rFont val="宋体"/>
        <family val="3"/>
        <charset val="134"/>
      </rPr>
      <t>×××</t>
    </r>
    <phoneticPr fontId="2" type="noConversion"/>
  </si>
  <si>
    <r>
      <t>收货人：</t>
    </r>
    <r>
      <rPr>
        <sz val="12"/>
        <rFont val="Times New Roman"/>
        <family val="1"/>
      </rPr>
      <t xml:space="preserve">  </t>
    </r>
    <r>
      <rPr>
        <sz val="12"/>
        <color indexed="10"/>
        <rFont val="宋体"/>
        <family val="3"/>
        <charset val="134"/>
      </rPr>
      <t>×××</t>
    </r>
    <r>
      <rPr>
        <sz val="12"/>
        <color indexed="10"/>
        <rFont val="Times New Roman"/>
        <family val="1"/>
      </rPr>
      <t xml:space="preserve"> </t>
    </r>
    <r>
      <rPr>
        <sz val="12"/>
        <rFont val="Times New Roman"/>
        <family val="1"/>
      </rPr>
      <t xml:space="preserve">         </t>
    </r>
    <r>
      <rPr>
        <sz val="12"/>
        <rFont val="宋体"/>
        <family val="3"/>
        <charset val="134"/>
      </rPr>
      <t>项目负责人：</t>
    </r>
    <r>
      <rPr>
        <sz val="12"/>
        <color indexed="10"/>
        <rFont val="宋体"/>
        <family val="3"/>
        <charset val="134"/>
      </rPr>
      <t>×××</t>
    </r>
    <phoneticPr fontId="2" type="noConversion"/>
  </si>
  <si>
    <r>
      <t>监理单位</t>
    </r>
    <r>
      <rPr>
        <sz val="12"/>
        <rFont val="宋体"/>
        <family val="3"/>
        <charset val="134"/>
      </rPr>
      <t>（盖章）</t>
    </r>
    <r>
      <rPr>
        <sz val="12"/>
        <rFont val="宋体"/>
        <family val="3"/>
        <charset val="134"/>
      </rPr>
      <t>：</t>
    </r>
    <phoneticPr fontId="2" type="noConversion"/>
  </si>
  <si>
    <r>
      <t>甲方</t>
    </r>
    <r>
      <rPr>
        <sz val="12"/>
        <rFont val="宋体"/>
        <family val="3"/>
        <charset val="134"/>
      </rPr>
      <t>（项目盖章）</t>
    </r>
    <r>
      <rPr>
        <sz val="12"/>
        <rFont val="Times New Roman"/>
        <family val="1"/>
      </rPr>
      <t xml:space="preserve">                                     </t>
    </r>
    <phoneticPr fontId="2" type="noConversion"/>
  </si>
  <si>
    <r>
      <t xml:space="preserve">经办人：  </t>
    </r>
    <r>
      <rPr>
        <sz val="12"/>
        <color indexed="10"/>
        <rFont val="宋体"/>
        <family val="3"/>
        <charset val="134"/>
      </rPr>
      <t>×××</t>
    </r>
    <phoneticPr fontId="2" type="noConversion"/>
  </si>
  <si>
    <r>
      <t>甲方是否参加验收：是</t>
    </r>
    <r>
      <rPr>
        <sz val="12"/>
        <rFont val="Times New Roman"/>
        <family val="1"/>
      </rPr>
      <t xml:space="preserve">  </t>
    </r>
    <r>
      <rPr>
        <sz val="12"/>
        <rFont val="宋体"/>
        <family val="3"/>
        <charset val="134"/>
      </rPr>
      <t>□</t>
    </r>
    <r>
      <rPr>
        <sz val="12"/>
        <rFont val="Times New Roman"/>
        <family val="1"/>
      </rPr>
      <t xml:space="preserve">       </t>
    </r>
    <r>
      <rPr>
        <sz val="12"/>
        <rFont val="宋体"/>
        <family val="3"/>
        <charset val="134"/>
      </rPr>
      <t>否</t>
    </r>
    <r>
      <rPr>
        <sz val="12"/>
        <rFont val="Times New Roman"/>
        <family val="1"/>
      </rPr>
      <t xml:space="preserve">   </t>
    </r>
    <r>
      <rPr>
        <sz val="12"/>
        <rFont val="宋体"/>
        <family val="3"/>
        <charset val="134"/>
      </rPr>
      <t>□</t>
    </r>
    <r>
      <rPr>
        <sz val="12"/>
        <rFont val="Times New Roman"/>
        <family val="1"/>
      </rPr>
      <t xml:space="preserve"> </t>
    </r>
    <r>
      <rPr>
        <sz val="12"/>
        <color indexed="10"/>
        <rFont val="宋体"/>
        <family val="3"/>
        <charset val="134"/>
      </rPr>
      <t>（勾选）</t>
    </r>
    <phoneticPr fontId="2" type="noConversion"/>
  </si>
  <si>
    <r>
      <t>验收人：</t>
    </r>
    <r>
      <rPr>
        <sz val="12"/>
        <rFont val="Times New Roman"/>
        <family val="1"/>
      </rPr>
      <t xml:space="preserve"> </t>
    </r>
    <r>
      <rPr>
        <sz val="12"/>
        <color indexed="10"/>
        <rFont val="宋体"/>
        <family val="3"/>
        <charset val="134"/>
      </rPr>
      <t>×××</t>
    </r>
    <r>
      <rPr>
        <sz val="12"/>
        <rFont val="Times New Roman"/>
        <family val="1"/>
      </rPr>
      <t xml:space="preserve">                </t>
    </r>
    <r>
      <rPr>
        <sz val="12"/>
        <rFont val="宋体"/>
        <family val="3"/>
        <charset val="134"/>
      </rPr>
      <t>总监：</t>
    </r>
    <r>
      <rPr>
        <sz val="12"/>
        <color indexed="10"/>
        <rFont val="宋体"/>
        <family val="3"/>
        <charset val="134"/>
      </rPr>
      <t>×××</t>
    </r>
    <phoneticPr fontId="2" type="noConversion"/>
  </si>
  <si>
    <r>
      <t>项目工程主管：</t>
    </r>
    <r>
      <rPr>
        <sz val="12"/>
        <rFont val="Times New Roman"/>
        <family val="1"/>
      </rPr>
      <t xml:space="preserve">   </t>
    </r>
    <r>
      <rPr>
        <sz val="12"/>
        <color indexed="10"/>
        <rFont val="宋体"/>
        <family val="3"/>
        <charset val="134"/>
      </rPr>
      <t>×××</t>
    </r>
    <r>
      <rPr>
        <sz val="12"/>
        <color indexed="10"/>
        <rFont val="Times New Roman"/>
        <family val="1"/>
      </rPr>
      <t xml:space="preserve"> </t>
    </r>
    <r>
      <rPr>
        <sz val="12"/>
        <rFont val="Times New Roman"/>
        <family val="1"/>
      </rPr>
      <t xml:space="preserve"> </t>
    </r>
    <phoneticPr fontId="2" type="noConversion"/>
  </si>
  <si>
    <t>验收内容明细</t>
    <phoneticPr fontId="2" type="noConversion"/>
  </si>
  <si>
    <t>交货地点</t>
  </si>
  <si>
    <r>
      <rPr>
        <sz val="12"/>
        <color indexed="10"/>
        <rFont val="宋体"/>
        <family val="3"/>
        <charset val="134"/>
      </rPr>
      <t>××××</t>
    </r>
    <r>
      <rPr>
        <sz val="12"/>
        <color indexed="10"/>
        <rFont val="宋体"/>
        <family val="3"/>
        <charset val="134"/>
      </rPr>
      <t>（写明交货地点）</t>
    </r>
    <phoneticPr fontId="2" type="noConversion"/>
  </si>
  <si>
    <t>交货时间</t>
  </si>
  <si>
    <r>
      <rPr>
        <sz val="12"/>
        <color indexed="10"/>
        <rFont val="宋体"/>
        <family val="3"/>
        <charset val="134"/>
      </rPr>
      <t>××××</t>
    </r>
    <r>
      <rPr>
        <sz val="12"/>
        <rFont val="宋体"/>
        <family val="3"/>
        <charset val="134"/>
      </rPr>
      <t>年</t>
    </r>
    <r>
      <rPr>
        <sz val="12"/>
        <rFont val="Times New Roman"/>
        <family val="1"/>
      </rPr>
      <t xml:space="preserve"> </t>
    </r>
    <r>
      <rPr>
        <sz val="12"/>
        <color indexed="10"/>
        <rFont val="Times New Roman"/>
        <family val="1"/>
      </rPr>
      <t>××</t>
    </r>
    <r>
      <rPr>
        <sz val="12"/>
        <rFont val="宋体"/>
        <family val="3"/>
        <charset val="134"/>
      </rPr>
      <t>月</t>
    </r>
    <r>
      <rPr>
        <sz val="12"/>
        <color indexed="10"/>
        <rFont val="Times New Roman"/>
        <family val="1"/>
      </rPr>
      <t xml:space="preserve"> ××</t>
    </r>
    <r>
      <rPr>
        <sz val="12"/>
        <rFont val="宋体"/>
        <family val="3"/>
        <charset val="134"/>
      </rPr>
      <t>日</t>
    </r>
    <phoneticPr fontId="2" type="noConversion"/>
  </si>
  <si>
    <t>品名</t>
  </si>
  <si>
    <t>型号</t>
  </si>
  <si>
    <t>规格</t>
  </si>
  <si>
    <t>小计</t>
  </si>
  <si>
    <t>数量</t>
  </si>
  <si>
    <t>三级螺纹钢筋（举例）</t>
    <phoneticPr fontId="2" type="noConversion"/>
  </si>
  <si>
    <t>HRB400</t>
    <phoneticPr fontId="2" type="noConversion"/>
  </si>
  <si>
    <t xml:space="preserve">          16 - 25</t>
    <phoneticPr fontId="2" type="noConversion"/>
  </si>
  <si>
    <r>
      <t xml:space="preserve"> ×× </t>
    </r>
    <r>
      <rPr>
        <sz val="12"/>
        <color indexed="10"/>
        <rFont val="宋体"/>
        <family val="3"/>
        <charset val="134"/>
      </rPr>
      <t>吨</t>
    </r>
    <phoneticPr fontId="2" type="noConversion"/>
  </si>
  <si>
    <r>
      <t xml:space="preserve">×× </t>
    </r>
    <r>
      <rPr>
        <sz val="12"/>
        <color indexed="10"/>
        <rFont val="宋体"/>
        <family val="3"/>
        <charset val="134"/>
      </rPr>
      <t>吨</t>
    </r>
    <phoneticPr fontId="2" type="noConversion"/>
  </si>
  <si>
    <t>特殊情况：如果到场材料的型号、规格、数量较多，可在上栏标注“详见附表”，附表要求为明细表，与本表共同加盖供货单位、收货单位、监理单位的“骑缝章”</t>
    <phoneticPr fontId="2" type="noConversion"/>
  </si>
  <si>
    <t>验收标准及合同要求</t>
    <phoneticPr fontId="2" type="noConversion"/>
  </si>
  <si>
    <r>
      <t>本次验收依据：（填写执行验收的具体标准、规定、规范和合同要求）</t>
    </r>
    <r>
      <rPr>
        <sz val="10.5"/>
        <color indexed="10"/>
        <rFont val="宋体"/>
        <family val="3"/>
        <charset val="134"/>
      </rPr>
      <t>例如：国标GB1499.2-2007钢筋混凝土用钢第二部分进行验收，合同相关约定1、2、</t>
    </r>
    <phoneticPr fontId="2" type="noConversion"/>
  </si>
  <si>
    <t>验收情况描述</t>
    <phoneticPr fontId="2" type="noConversion"/>
  </si>
  <si>
    <r>
      <t>（填写本次验收情况）重点内容：根据上述验收标准和合同要求对该进场材料进行验收，如需送专业部门检测，此处需注明</t>
    </r>
    <r>
      <rPr>
        <sz val="10.5"/>
        <rFont val="宋体"/>
        <family val="3"/>
        <charset val="134"/>
      </rPr>
      <t xml:space="preserve">  </t>
    </r>
    <r>
      <rPr>
        <sz val="10.5"/>
        <color indexed="10"/>
        <rFont val="宋体"/>
        <family val="3"/>
        <charset val="134"/>
      </rPr>
      <t>例如：现场截取×组××㎝，送×××复试</t>
    </r>
    <phoneticPr fontId="2" type="noConversion"/>
  </si>
  <si>
    <r>
      <t xml:space="preserve">                                                                                   </t>
    </r>
    <r>
      <rPr>
        <sz val="10.5"/>
        <rFont val="宋体"/>
        <family val="3"/>
        <charset val="134"/>
      </rPr>
      <t>检查人：</t>
    </r>
    <r>
      <rPr>
        <sz val="10.5"/>
        <color indexed="10"/>
        <rFont val="宋体"/>
        <family val="3"/>
        <charset val="134"/>
      </rPr>
      <t>×××</t>
    </r>
    <r>
      <rPr>
        <sz val="10.5"/>
        <color indexed="10"/>
        <rFont val="宋体"/>
        <family val="3"/>
        <charset val="134"/>
      </rPr>
      <t>（甲方人员签字）</t>
    </r>
    <phoneticPr fontId="2" type="noConversion"/>
  </si>
  <si>
    <r>
      <t>非甲方主控项目，项目部抽查情况：</t>
    </r>
    <r>
      <rPr>
        <sz val="10.5"/>
        <rFont val="Times New Roman"/>
        <family val="1"/>
      </rPr>
      <t xml:space="preserve">                               </t>
    </r>
    <r>
      <rPr>
        <sz val="10.5"/>
        <rFont val="宋体"/>
        <family val="3"/>
        <charset val="134"/>
      </rPr>
      <t>抽查数量：</t>
    </r>
    <r>
      <rPr>
        <sz val="10.5"/>
        <color indexed="10"/>
        <rFont val="宋体"/>
        <family val="3"/>
        <charset val="134"/>
      </rPr>
      <t>×××</t>
    </r>
    <r>
      <rPr>
        <sz val="10.5"/>
        <color indexed="10"/>
        <rFont val="Times New Roman"/>
        <family val="1"/>
      </rPr>
      <t xml:space="preserve">   </t>
    </r>
    <r>
      <rPr>
        <sz val="10.5"/>
        <rFont val="Times New Roman"/>
        <family val="1"/>
      </rPr>
      <t xml:space="preserve">        </t>
    </r>
    <r>
      <rPr>
        <sz val="10.5"/>
        <rFont val="宋体"/>
        <family val="3"/>
        <charset val="134"/>
      </rPr>
      <t>（样品个数）</t>
    </r>
    <phoneticPr fontId="2" type="noConversion"/>
  </si>
  <si>
    <t>（填写本次抽检情况）重点内容：检查监理单位对该材料的进场验收是否符合规定，甲方的抽查验收结果是否与监理结果一致</t>
    <phoneticPr fontId="2" type="noConversion"/>
  </si>
  <si>
    <r>
      <t xml:space="preserve">                                                                                   </t>
    </r>
    <r>
      <rPr>
        <sz val="10.5"/>
        <rFont val="宋体"/>
        <family val="3"/>
        <charset val="134"/>
      </rPr>
      <t>抽查人：</t>
    </r>
    <r>
      <rPr>
        <sz val="10.5"/>
        <color indexed="10"/>
        <rFont val="宋体"/>
        <family val="3"/>
        <charset val="134"/>
      </rPr>
      <t>×××</t>
    </r>
    <r>
      <rPr>
        <sz val="10.5"/>
        <color indexed="10"/>
        <rFont val="宋体"/>
        <family val="3"/>
        <charset val="134"/>
      </rPr>
      <t>（甲方人员签字）</t>
    </r>
    <phoneticPr fontId="2" type="noConversion"/>
  </si>
  <si>
    <t xml:space="preserve">验收结论 </t>
    <phoneticPr fontId="2" type="noConversion"/>
  </si>
  <si>
    <r>
      <t>1</t>
    </r>
    <r>
      <rPr>
        <sz val="12"/>
        <rFont val="宋体"/>
        <family val="3"/>
        <charset val="134"/>
      </rPr>
      <t>、合格</t>
    </r>
    <r>
      <rPr>
        <sz val="12"/>
        <rFont val="Times New Roman"/>
        <family val="1"/>
      </rPr>
      <t xml:space="preserve"> </t>
    </r>
    <r>
      <rPr>
        <sz val="12"/>
        <rFont val="宋体"/>
        <family val="3"/>
        <charset val="134"/>
      </rPr>
      <t>□</t>
    </r>
    <r>
      <rPr>
        <sz val="12"/>
        <rFont val="Times New Roman"/>
        <family val="1"/>
      </rPr>
      <t xml:space="preserve">       2</t>
    </r>
    <r>
      <rPr>
        <sz val="12"/>
        <rFont val="宋体"/>
        <family val="3"/>
        <charset val="134"/>
      </rPr>
      <t>、不合格</t>
    </r>
    <r>
      <rPr>
        <sz val="12"/>
        <rFont val="Times New Roman"/>
        <family val="1"/>
      </rPr>
      <t xml:space="preserve"> </t>
    </r>
    <r>
      <rPr>
        <sz val="12"/>
        <rFont val="宋体"/>
        <family val="3"/>
        <charset val="134"/>
      </rPr>
      <t>□</t>
    </r>
    <r>
      <rPr>
        <sz val="12"/>
        <rFont val="Times New Roman"/>
        <family val="1"/>
      </rPr>
      <t xml:space="preserve"> </t>
    </r>
    <r>
      <rPr>
        <sz val="12"/>
        <rFont val="宋体"/>
        <family val="3"/>
        <charset val="134"/>
      </rPr>
      <t>（必须勾选，若勾选不合格，进入下一栏进行勾选和填报）</t>
    </r>
    <phoneticPr fontId="2" type="noConversion"/>
  </si>
  <si>
    <t>不合格处理</t>
    <phoneticPr fontId="2" type="noConversion"/>
  </si>
  <si>
    <r>
      <t>1</t>
    </r>
    <r>
      <rPr>
        <sz val="12"/>
        <rFont val="宋体"/>
        <family val="3"/>
        <charset val="134"/>
      </rPr>
      <t>、退货</t>
    </r>
    <r>
      <rPr>
        <sz val="12"/>
        <rFont val="Times New Roman"/>
        <family val="1"/>
      </rPr>
      <t xml:space="preserve"> </t>
    </r>
    <r>
      <rPr>
        <sz val="12"/>
        <rFont val="宋体"/>
        <family val="3"/>
        <charset val="134"/>
      </rPr>
      <t>□</t>
    </r>
    <r>
      <rPr>
        <sz val="12"/>
        <rFont val="Times New Roman"/>
        <family val="1"/>
      </rPr>
      <t xml:space="preserve">     </t>
    </r>
    <r>
      <rPr>
        <sz val="12"/>
        <rFont val="宋体"/>
        <family val="3"/>
        <charset val="134"/>
      </rPr>
      <t>违约索赔□</t>
    </r>
    <r>
      <rPr>
        <sz val="12"/>
        <rFont val="Times New Roman"/>
        <family val="1"/>
      </rPr>
      <t xml:space="preserve">     </t>
    </r>
    <r>
      <rPr>
        <sz val="12"/>
        <rFont val="宋体"/>
        <family val="3"/>
        <charset val="134"/>
      </rPr>
      <t>单价下调□</t>
    </r>
    <phoneticPr fontId="2" type="noConversion"/>
  </si>
  <si>
    <r>
      <t>2</t>
    </r>
    <r>
      <rPr>
        <sz val="12"/>
        <rFont val="宋体"/>
        <family val="3"/>
        <charset val="134"/>
      </rPr>
      <t>、降级使用□</t>
    </r>
    <r>
      <rPr>
        <sz val="12"/>
        <rFont val="Times New Roman"/>
        <family val="1"/>
      </rPr>
      <t xml:space="preserve">  </t>
    </r>
    <r>
      <rPr>
        <sz val="12"/>
        <rFont val="宋体"/>
        <family val="3"/>
        <charset val="134"/>
      </rPr>
      <t>违约索赔□</t>
    </r>
    <r>
      <rPr>
        <sz val="12"/>
        <rFont val="Times New Roman"/>
        <family val="1"/>
      </rPr>
      <t xml:space="preserve">     </t>
    </r>
    <r>
      <rPr>
        <sz val="12"/>
        <rFont val="宋体"/>
        <family val="3"/>
        <charset val="134"/>
      </rPr>
      <t>单价下调□</t>
    </r>
    <phoneticPr fontId="2" type="noConversion"/>
  </si>
  <si>
    <r>
      <t>不合格品处理意见：</t>
    </r>
    <r>
      <rPr>
        <sz val="12"/>
        <rFont val="Times New Roman"/>
        <family val="1"/>
      </rPr>
      <t xml:space="preserve">  </t>
    </r>
    <r>
      <rPr>
        <sz val="12"/>
        <rFont val="宋体"/>
        <family val="3"/>
        <charset val="134"/>
      </rPr>
      <t>（写明具体的处理意见</t>
    </r>
    <r>
      <rPr>
        <sz val="12"/>
        <rFont val="Times New Roman"/>
        <family val="1"/>
      </rPr>
      <t xml:space="preserve"> </t>
    </r>
    <r>
      <rPr>
        <sz val="12"/>
        <rFont val="宋体"/>
        <family val="3"/>
        <charset val="134"/>
      </rPr>
      <t>）</t>
    </r>
    <r>
      <rPr>
        <sz val="12"/>
        <rFont val="Times New Roman"/>
        <family val="1"/>
      </rPr>
      <t xml:space="preserve">                </t>
    </r>
    <phoneticPr fontId="2" type="noConversion"/>
  </si>
  <si>
    <t>管理签字</t>
    <phoneticPr fontId="2" type="noConversion"/>
  </si>
  <si>
    <r>
      <t>项目工程主管：</t>
    </r>
    <r>
      <rPr>
        <sz val="12"/>
        <rFont val="Times New Roman"/>
        <family val="1"/>
      </rPr>
      <t xml:space="preserve">                                               </t>
    </r>
    <r>
      <rPr>
        <sz val="12"/>
        <rFont val="宋体"/>
        <family val="3"/>
        <charset val="134"/>
      </rPr>
      <t>项目成本主管：</t>
    </r>
    <phoneticPr fontId="2" type="noConversion"/>
  </si>
  <si>
    <t>项目经理</t>
  </si>
  <si>
    <t>（不合格情况下，工程主管、成本主管、项目经理签字）</t>
    <phoneticPr fontId="2" type="noConversion"/>
  </si>
  <si>
    <t>填写说明：</t>
  </si>
  <si>
    <t>1、本表为城市公司项目部现场进行材料进场验收的专用表格，由项目部专业工程师填写。</t>
    <phoneticPr fontId="2" type="noConversion"/>
  </si>
  <si>
    <t>2、各单位应在货物验收后48小时内完成审核（降级使用情况除外）。</t>
    <phoneticPr fontId="2" type="noConversion"/>
  </si>
  <si>
    <r>
      <t>3、电梯</t>
    </r>
    <r>
      <rPr>
        <sz val="12"/>
        <rFont val="宋体"/>
        <family val="3"/>
        <charset val="134"/>
      </rPr>
      <t>、</t>
    </r>
    <r>
      <rPr>
        <sz val="10.5"/>
        <rFont val="楷体_GB2312"/>
        <family val="3"/>
        <charset val="134"/>
      </rPr>
      <t>空调冷水机组</t>
    </r>
    <r>
      <rPr>
        <sz val="12"/>
        <rFont val="宋体"/>
        <family val="3"/>
        <charset val="134"/>
      </rPr>
      <t>、</t>
    </r>
    <r>
      <rPr>
        <sz val="10.5"/>
        <rFont val="楷体_GB2312"/>
        <family val="3"/>
        <charset val="134"/>
      </rPr>
      <t>高压柜、低压柜、变压器、发电机、水泵、口径大于80的阀门必须由甲方现场工程师参与验收。</t>
    </r>
    <phoneticPr fontId="2" type="noConversion"/>
  </si>
  <si>
    <t>4、供货单位在申报结算资料时需附上本单原件及相对应的货品价格清单备查。</t>
    <phoneticPr fontId="2" type="noConversion"/>
  </si>
  <si>
    <t>5、若同批货物中有部分不合格且需降级使用，应在备注栏注明数量。</t>
    <phoneticPr fontId="2" type="noConversion"/>
  </si>
  <si>
    <t>6、若出现降级使用情况的须按《材料设备验收管理流程》规定，经城市公司内部审批同意后方可执行。</t>
    <phoneticPr fontId="2" type="noConversion"/>
  </si>
  <si>
    <t>7、战略合作材料设备，第一次进场验收时，项目部必须参加，并将战略合作协议约定的技术验收标准要点作为本单附件予以检查、签认。</t>
    <phoneticPr fontId="2" type="noConversion"/>
  </si>
  <si>
    <t>由供应商提供，须签字完整，参照《材料设备验收管理作业指引》</t>
    <phoneticPr fontId="2" type="noConversion"/>
  </si>
  <si>
    <t xml:space="preserve">日期：      年   月   日    </t>
    <phoneticPr fontId="2" type="noConversion"/>
  </si>
  <si>
    <t>可选</t>
    <phoneticPr fontId="2" type="noConversion"/>
  </si>
  <si>
    <t>Ⅲ. 结 算 金 额 汇 总 表</t>
    <phoneticPr fontId="2" type="noConversion"/>
  </si>
  <si>
    <t>四、索赔/反索赔、交叉扣/增款、材料超领/超供的说明</t>
    <phoneticPr fontId="2" type="noConversion"/>
  </si>
  <si>
    <t>五、其他费用的扣除说明</t>
    <phoneticPr fontId="2" type="noConversion"/>
  </si>
  <si>
    <t>一、工程量计算依据</t>
    <phoneticPr fontId="2" type="noConversion"/>
  </si>
  <si>
    <t>二、结算原则</t>
    <phoneticPr fontId="2" type="noConversion"/>
  </si>
  <si>
    <t>三、材料价格确定依据</t>
    <phoneticPr fontId="2" type="noConversion"/>
  </si>
  <si>
    <t>结算审核表</t>
    <phoneticPr fontId="2" type="noConversion"/>
  </si>
  <si>
    <t>结算金额汇总表</t>
    <phoneticPr fontId="2" type="noConversion"/>
  </si>
  <si>
    <t>乙方单位报送金额</t>
    <phoneticPr fontId="2" type="noConversion"/>
  </si>
  <si>
    <r>
      <t>Ⅱ</t>
    </r>
    <r>
      <rPr>
        <b/>
        <sz val="16"/>
        <color indexed="8"/>
        <rFont val="Times New Roman"/>
        <family val="1"/>
      </rPr>
      <t xml:space="preserve">.  </t>
    </r>
    <r>
      <rPr>
        <b/>
        <sz val="16"/>
        <color indexed="8"/>
        <rFont val="宋体"/>
        <family val="3"/>
        <charset val="134"/>
      </rPr>
      <t>结</t>
    </r>
    <r>
      <rPr>
        <b/>
        <sz val="16"/>
        <color indexed="8"/>
        <rFont val="Times New Roman"/>
        <family val="1"/>
      </rPr>
      <t xml:space="preserve">   </t>
    </r>
    <r>
      <rPr>
        <b/>
        <sz val="16"/>
        <color indexed="8"/>
        <rFont val="宋体"/>
        <family val="3"/>
        <charset val="134"/>
      </rPr>
      <t>算</t>
    </r>
    <r>
      <rPr>
        <b/>
        <sz val="16"/>
        <color indexed="8"/>
        <rFont val="Times New Roman"/>
        <family val="1"/>
      </rPr>
      <t xml:space="preserve">  </t>
    </r>
    <r>
      <rPr>
        <b/>
        <sz val="16"/>
        <color indexed="8"/>
        <rFont val="宋体"/>
        <family val="3"/>
        <charset val="134"/>
      </rPr>
      <t>审</t>
    </r>
    <r>
      <rPr>
        <b/>
        <sz val="16"/>
        <color indexed="8"/>
        <rFont val="Times New Roman"/>
        <family val="1"/>
      </rPr>
      <t xml:space="preserve">   </t>
    </r>
    <r>
      <rPr>
        <b/>
        <sz val="16"/>
        <color indexed="8"/>
        <rFont val="宋体"/>
        <family val="3"/>
        <charset val="134"/>
      </rPr>
      <t>核</t>
    </r>
    <r>
      <rPr>
        <b/>
        <sz val="16"/>
        <color indexed="8"/>
        <rFont val="Times New Roman"/>
        <family val="1"/>
      </rPr>
      <t xml:space="preserve">   </t>
    </r>
    <r>
      <rPr>
        <b/>
        <sz val="16"/>
        <color indexed="8"/>
        <rFont val="宋体"/>
        <family val="3"/>
        <charset val="134"/>
      </rPr>
      <t>表</t>
    </r>
    <phoneticPr fontId="2" type="noConversion"/>
  </si>
  <si>
    <t>Ⅳ. 工程类结算造价确认单</t>
    <phoneticPr fontId="2" type="noConversion"/>
  </si>
  <si>
    <t>Ⅳ. 非工程类结算造价确认单</t>
    <phoneticPr fontId="2" type="noConversion"/>
  </si>
  <si>
    <t>Ⅷ. 结 算 申 请 书</t>
    <phoneticPr fontId="2" type="noConversion"/>
  </si>
  <si>
    <t>Ⅶ.合 同 竣 工 验 收 单</t>
    <phoneticPr fontId="2" type="noConversion"/>
  </si>
  <si>
    <t>Ⅵ. 结   算  对   帐   单</t>
    <phoneticPr fontId="2" type="noConversion"/>
  </si>
  <si>
    <t>Ⅴ. 结 算 工 作 移 交 单</t>
    <phoneticPr fontId="2" type="noConversion"/>
  </si>
  <si>
    <t>Ⅱ.《结算审核表》</t>
    <phoneticPr fontId="2" type="noConversion"/>
  </si>
  <si>
    <t>Ⅳ-1.《工程类结算造价确认单》</t>
    <phoneticPr fontId="2" type="noConversion"/>
  </si>
  <si>
    <t>Ⅲ.《结算金额汇总表》</t>
    <phoneticPr fontId="2" type="noConversion"/>
  </si>
  <si>
    <t>Ⅷ.《结算申请书》</t>
    <phoneticPr fontId="2" type="noConversion"/>
  </si>
  <si>
    <r>
      <t>Ⅶ</t>
    </r>
    <r>
      <rPr>
        <sz val="11.5"/>
        <rFont val="宋体"/>
        <family val="3"/>
        <charset val="134"/>
      </rPr>
      <t>.</t>
    </r>
    <r>
      <rPr>
        <sz val="10"/>
        <rFont val="宋体"/>
        <family val="3"/>
        <charset val="134"/>
      </rPr>
      <t>《合同竣工验收单》</t>
    </r>
    <phoneticPr fontId="2" type="noConversion"/>
  </si>
  <si>
    <t>Ⅵ.《结算对账单》</t>
    <phoneticPr fontId="2" type="noConversion"/>
  </si>
  <si>
    <t>Ⅴ.《结算工作交接单》</t>
    <phoneticPr fontId="2" type="noConversion"/>
  </si>
  <si>
    <t>Ⅳ-2.《非工程类结算造价确认单》</t>
    <phoneticPr fontId="2" type="noConversion"/>
  </si>
  <si>
    <r>
      <rPr>
        <sz val="11"/>
        <rFont val="宋体"/>
        <family val="3"/>
        <charset val="134"/>
      </rPr>
      <t>□     工程类</t>
    </r>
    <r>
      <rPr>
        <sz val="10.5"/>
        <rFont val="宋体"/>
        <family val="3"/>
        <charset val="134"/>
      </rPr>
      <t xml:space="preserve">
（包括但不限于：合同签证变更之外的增减款事项、工程遗留、施工现场清理、甲供材料、隐蔽工程等问题）</t>
    </r>
    <phoneticPr fontId="2" type="noConversion"/>
  </si>
  <si>
    <t>合同金额
(含补充协议)</t>
    <phoneticPr fontId="2" type="noConversion"/>
  </si>
  <si>
    <t>1、施工方报送结算：□ 有/□ 无           2、竣工图纸：□ 有/□ 无</t>
    <phoneticPr fontId="2" type="noConversion"/>
  </si>
  <si>
    <t xml:space="preserve">合同验收单：□ 有/□ 无 ；  结算对账单：□ 有/□ 无 ；  其他资料：□ 有/□ 无 </t>
    <phoneticPr fontId="2" type="noConversion"/>
  </si>
  <si>
    <t>结算申请单：□ 有/□ 无 ；   结算书：□ 有/□ 无 ；    合同文本：□ 有/□ 无</t>
    <phoneticPr fontId="2" type="noConversion"/>
  </si>
  <si>
    <t>3、签证：共     份         4、*其它：（如交叉扣款，未上报的减账洽商）</t>
    <phoneticPr fontId="2" type="noConversion"/>
  </si>
  <si>
    <t xml:space="preserve">
后附：
□  《工程量清单》
□  《工程计算底稿》
□  《合同及补充协议等》
□  《约谈记录与往来文件》
□  《变更及洽商》
□  《材料设备验收单》
□  《其他结算资料》</t>
    <phoneticPr fontId="2" type="noConversion"/>
  </si>
  <si>
    <t>项目名称：</t>
    <phoneticPr fontId="2" type="noConversion"/>
  </si>
  <si>
    <t>合同名称：</t>
    <phoneticPr fontId="2" type="noConversion"/>
  </si>
  <si>
    <t>成本部</t>
    <phoneticPr fontId="2" type="noConversion"/>
  </si>
  <si>
    <t>经办人：                            成本部负责人：</t>
    <phoneticPr fontId="2" type="noConversion"/>
  </si>
  <si>
    <t>成本管理部</t>
    <phoneticPr fontId="2" type="noConversion"/>
  </si>
  <si>
    <t>三审金额</t>
    <phoneticPr fontId="2" type="noConversion"/>
  </si>
  <si>
    <t>工程洽商</t>
    <phoneticPr fontId="2" type="noConversion"/>
  </si>
  <si>
    <t>成本部经办人：（签字）</t>
    <phoneticPr fontId="2" type="noConversion"/>
  </si>
  <si>
    <t>成本部负责人：（签字）</t>
    <phoneticPr fontId="2" type="noConversion"/>
  </si>
  <si>
    <t>二审金额</t>
    <phoneticPr fontId="2" type="noConversion"/>
  </si>
  <si>
    <t>经办部门对本结算资料的完整性、严谨性核对无误，符合办理结算条件，同意转交成本部。</t>
    <phoneticPr fontId="2" type="noConversion"/>
  </si>
  <si>
    <t>成本部接收意见：</t>
    <phoneticPr fontId="2" type="noConversion"/>
  </si>
  <si>
    <t xml:space="preserve">成本部经办人：            日期：       年       月         日 </t>
    <phoneticPr fontId="2" type="noConversion"/>
  </si>
  <si>
    <t>由经办部门填写，经办部门负责人签字，成本部接收</t>
    <phoneticPr fontId="2" type="noConversion"/>
  </si>
  <si>
    <t>大写</t>
    <phoneticPr fontId="2" type="noConversion"/>
  </si>
  <si>
    <t>合同编号</t>
    <phoneticPr fontId="2" type="noConversion"/>
  </si>
  <si>
    <t>合同税率</t>
    <phoneticPr fontId="2" type="noConversion"/>
  </si>
  <si>
    <r>
      <t>说明：“</t>
    </r>
    <r>
      <rPr>
        <b/>
        <sz val="11"/>
        <rFont val="宋体"/>
        <family val="3"/>
        <charset val="134"/>
      </rPr>
      <t>其他扣款”</t>
    </r>
    <r>
      <rPr>
        <sz val="11"/>
        <rFont val="宋体"/>
        <family val="3"/>
        <charset val="134"/>
      </rPr>
      <t>包括罚款、零星返修工程扣款、代购材料设备费、代购物业所投入的费用、非合同规定内的工程预付款。如填报此项则必须在“备注”中详细说明。</t>
    </r>
    <phoneticPr fontId="2" type="noConversion"/>
  </si>
  <si>
    <t>备注：1、本表由经办部门填写，待结算终审完成后，双方签署归档。
      2、双方对上述结算数据今后均不得提出异议，特此立据。</t>
    <phoneticPr fontId="2" type="noConversion"/>
  </si>
  <si>
    <t>乙方财务经办人：               时间              单位名称：
（签字）                                       （盖财务章）</t>
    <phoneticPr fontId="2" type="noConversion"/>
  </si>
  <si>
    <r>
      <t>甲方财务审核人：</t>
    </r>
    <r>
      <rPr>
        <sz val="11"/>
        <rFont val="Times New Roman"/>
        <family val="1"/>
      </rPr>
      <t xml:space="preserve">                              </t>
    </r>
    <r>
      <rPr>
        <sz val="11"/>
        <rFont val="宋体"/>
        <family val="3"/>
        <charset val="134"/>
      </rPr>
      <t>时间</t>
    </r>
    <r>
      <rPr>
        <sz val="11"/>
        <rFont val="Times New Roman"/>
        <family val="1"/>
      </rPr>
      <t xml:space="preserve">                             </t>
    </r>
    <r>
      <rPr>
        <sz val="11"/>
        <rFont val="宋体"/>
        <family val="3"/>
        <charset val="134"/>
      </rPr>
      <t>单位名称：</t>
    </r>
    <r>
      <rPr>
        <sz val="11"/>
        <rFont val="Times New Roman"/>
        <family val="1"/>
      </rPr>
      <t xml:space="preserve">     
</t>
    </r>
    <r>
      <rPr>
        <sz val="11"/>
        <rFont val="宋体"/>
        <family val="3"/>
        <charset val="134"/>
      </rPr>
      <t>（签字）</t>
    </r>
    <r>
      <rPr>
        <sz val="11"/>
        <rFont val="Times New Roman"/>
        <family val="1"/>
      </rPr>
      <t xml:space="preserve">                                                                            </t>
    </r>
    <r>
      <rPr>
        <sz val="11"/>
        <rFont val="Times New Roman"/>
        <family val="1"/>
      </rPr>
      <t xml:space="preserve">                                            </t>
    </r>
    <phoneticPr fontId="2" type="noConversion"/>
  </si>
  <si>
    <t>审核意见：
经办人：                            成本管理部负责人：</t>
    <phoneticPr fontId="2" type="noConversion"/>
  </si>
  <si>
    <t>结算审核金额</t>
    <phoneticPr fontId="2" type="noConversion"/>
  </si>
  <si>
    <t>成本指标金额</t>
    <phoneticPr fontId="2" type="noConversion"/>
  </si>
  <si>
    <t>前期类
(工程相关类)</t>
    <phoneticPr fontId="2" type="noConversion"/>
  </si>
  <si>
    <r>
      <t>注明：
1、上表所述前期类(工程相关类)主要指设计、软装、监理、咨询类等类别的合同。
2、政府垄断类合同及行政事业收费类合同均采用内部结算方式，无需提交并填报上述表单。
3、上述结算资料要求适用于《项目预结算管理流程》中要求结算的合同，除上表明确说明可用复印件的资料外，其他所有结算资料均应为原件，且供应商提交的结算资料均应按上表所列资料</t>
    </r>
    <r>
      <rPr>
        <b/>
        <sz val="10"/>
        <color indexed="10"/>
        <rFont val="宋体"/>
        <family val="3"/>
        <charset val="134"/>
      </rPr>
      <t>从上至下的顺序</t>
    </r>
    <r>
      <rPr>
        <sz val="10"/>
        <rFont val="宋体"/>
        <family val="3"/>
        <charset val="134"/>
      </rPr>
      <t>，整理成册，装订完好，否则成本部可以不予接收。</t>
    </r>
    <phoneticPr fontId="2" type="noConversion"/>
  </si>
  <si>
    <t>乙方结算报送资料</t>
    <phoneticPr fontId="2" type="noConversion"/>
  </si>
  <si>
    <t>应付未付金额</t>
    <phoneticPr fontId="2" type="noConversion"/>
  </si>
  <si>
    <t>(小写)</t>
    <phoneticPr fontId="2" type="noConversion"/>
  </si>
  <si>
    <t>结清上述合同范围内所有款项。</t>
    <phoneticPr fontId="2" type="noConversion"/>
  </si>
  <si>
    <t>双方同意按照人民币(大写)：</t>
    <phoneticPr fontId="2" type="noConversion"/>
  </si>
  <si>
    <t>核减额</t>
    <phoneticPr fontId="2" type="noConversion"/>
  </si>
  <si>
    <t>核减比例</t>
    <phoneticPr fontId="2" type="noConversion"/>
  </si>
  <si>
    <t>由经办部门填写，成本部审核，涉及三审的需成本管理部签字确认</t>
    <phoneticPr fontId="2" type="noConversion"/>
  </si>
  <si>
    <t>由经办部门填写，成本部审核</t>
    <phoneticPr fontId="2" type="noConversion"/>
  </si>
  <si>
    <t>税率</t>
    <phoneticPr fontId="2" type="noConversion"/>
  </si>
  <si>
    <r>
      <rPr>
        <sz val="11"/>
        <color rgb="FFFF0000"/>
        <rFont val="宋体"/>
        <family val="3"/>
        <charset val="134"/>
      </rPr>
      <t xml:space="preserve">填已审目标成本额 </t>
    </r>
    <r>
      <rPr>
        <sz val="11"/>
        <color rgb="FF000000"/>
        <rFont val="宋体"/>
        <family val="3"/>
        <charset val="134"/>
      </rPr>
      <t>万元</t>
    </r>
    <phoneticPr fontId="2" type="noConversion"/>
  </si>
  <si>
    <r>
      <t>是否成本指标额度内：</t>
    </r>
    <r>
      <rPr>
        <sz val="11"/>
        <rFont val="宋体"/>
        <family val="3"/>
        <charset val="134"/>
      </rPr>
      <t>□</t>
    </r>
    <r>
      <rPr>
        <sz val="11"/>
        <color rgb="FF000000"/>
        <rFont val="宋体"/>
        <family val="3"/>
        <charset val="134"/>
      </rPr>
      <t xml:space="preserve">是    □否 </t>
    </r>
    <phoneticPr fontId="2" type="noConversion"/>
  </si>
  <si>
    <t>华远地产项目合同结算指引-202005</t>
    <phoneticPr fontId="2" type="noConversion"/>
  </si>
  <si>
    <t>备注：1、本表由经办部门填写，待结算终审完成后，双方签署归档。
     2、双方对上述结算数据今后均不得提出异议，特此立据。</t>
    <phoneticPr fontId="2" type="noConversion"/>
  </si>
  <si>
    <t>税率调整</t>
    <phoneticPr fontId="27" type="noConversion"/>
  </si>
  <si>
    <t>结算审定</t>
    <phoneticPr fontId="2" type="noConversion"/>
  </si>
  <si>
    <t>五</t>
    <phoneticPr fontId="2" type="noConversion"/>
  </si>
  <si>
    <t>一审金额</t>
    <phoneticPr fontId="2" type="noConversion"/>
  </si>
  <si>
    <t>北京华远Hi平台2022年6月社群活动承办合同</t>
    <phoneticPr fontId="2" type="noConversion"/>
  </si>
  <si>
    <t>北京瑞丰盈创意营销顾问有限公司</t>
    <phoneticPr fontId="2" type="noConversion"/>
  </si>
  <si>
    <t>2022 年7 月</t>
    <phoneticPr fontId="2" type="noConversion"/>
  </si>
  <si>
    <r>
      <t xml:space="preserve">本项目为北京华远Hi平台2022年6月社群活动承办项目，合同采用总价包干形式签订
1、审核依据：合同、总结报告、结算费用等资料；                                                                            2、计量原则：按合同约定；                                                                 3、计价原则：按合同总价包干；                                      4、审减说明：按合同约定未                                                    5、审增说明：总价包干，无变更
</t>
    </r>
    <r>
      <rPr>
        <sz val="11"/>
        <color rgb="FFFF0000"/>
        <rFont val="宋体"/>
        <family val="3"/>
        <charset val="134"/>
      </rPr>
      <t>经审核乙方已完成合同约定的全部内容，不存在索赔、交叉扣款等事项。</t>
    </r>
    <phoneticPr fontId="2" type="noConversion"/>
  </si>
  <si>
    <t>2022.7.14</t>
    <phoneticPr fontId="2" type="noConversion"/>
  </si>
  <si>
    <t>□工程类     ■非工程类</t>
    <phoneticPr fontId="2" type="noConversion"/>
  </si>
  <si>
    <t>北京华远Hi平台社群活动组织、开展、评奖、采购礼品</t>
    <phoneticPr fontId="2" type="noConversion"/>
  </si>
  <si>
    <t>2022年6月共30天</t>
    <phoneticPr fontId="2" type="noConversion"/>
  </si>
  <si>
    <t>合同内第三次活动因方向调整，不再举办，关于第三次活动相关的物料及礼品费用相应扣除</t>
    <phoneticPr fontId="2" type="noConversion"/>
  </si>
  <si>
    <t>2022年6月30</t>
    <phoneticPr fontId="2" type="noConversion"/>
  </si>
  <si>
    <t>验收申请：
已按照合同及项目要求，保质保量完成2次社群活动，未发生项目已扣除，现申请结算。</t>
    <phoneticPr fontId="2" type="noConversion"/>
  </si>
  <si>
    <r>
      <t>致：</t>
    </r>
    <r>
      <rPr>
        <u/>
        <sz val="12"/>
        <rFont val="宋体"/>
        <family val="3"/>
        <charset val="134"/>
      </rPr>
      <t xml:space="preserve">      涿州盛丰和华房地产开发有限公司     （甲方单位）</t>
    </r>
    <phoneticPr fontId="2" type="noConversion"/>
  </si>
  <si>
    <r>
      <t xml:space="preserve">  </t>
    </r>
    <r>
      <rPr>
        <sz val="12"/>
        <rFont val="宋体"/>
        <family val="3"/>
        <charset val="134"/>
      </rPr>
      <t xml:space="preserve"> 我单位</t>
    </r>
    <r>
      <rPr>
        <u/>
        <sz val="12"/>
        <rFont val="宋体"/>
        <family val="3"/>
        <charset val="134"/>
      </rPr>
      <t xml:space="preserve">  北京瑞丰盈创意营销顾问有限公司  </t>
    </r>
    <r>
      <rPr>
        <sz val="12"/>
        <rFont val="宋体"/>
        <family val="3"/>
        <charset val="134"/>
      </rPr>
      <t>公司承接贵司的</t>
    </r>
    <r>
      <rPr>
        <u/>
        <sz val="12"/>
        <rFont val="宋体"/>
        <family val="3"/>
        <charset val="134"/>
      </rPr>
      <t xml:space="preserve"> 北京华远Hi平台2022年6月社群活动 </t>
    </r>
    <r>
      <rPr>
        <sz val="12"/>
        <rFont val="宋体"/>
        <family val="3"/>
        <charset val="134"/>
      </rPr>
      <t>已经施工完毕，并通过了贵司和监理公司的验收，现申请结算，结算金额为</t>
    </r>
    <r>
      <rPr>
        <u/>
        <sz val="12"/>
        <rFont val="宋体"/>
        <family val="3"/>
        <charset val="134"/>
      </rPr>
      <t xml:space="preserve"> 29,468 </t>
    </r>
    <r>
      <rPr>
        <sz val="12"/>
        <rFont val="宋体"/>
        <family val="3"/>
        <charset val="134"/>
      </rPr>
      <t>元，已付款</t>
    </r>
    <r>
      <rPr>
        <u/>
        <sz val="12"/>
        <rFont val="宋体"/>
        <family val="3"/>
        <charset val="134"/>
      </rPr>
      <t xml:space="preserve"> 0 </t>
    </r>
    <r>
      <rPr>
        <sz val="12"/>
        <rFont val="宋体"/>
        <family val="3"/>
        <charset val="134"/>
      </rPr>
      <t>元，按合同规定应付给我公司全部款项</t>
    </r>
    <r>
      <rPr>
        <u/>
        <sz val="12"/>
        <rFont val="宋体"/>
        <family val="3"/>
        <charset val="134"/>
      </rPr>
      <t xml:space="preserve"> 29,468 </t>
    </r>
    <r>
      <rPr>
        <sz val="12"/>
        <rFont val="宋体"/>
        <family val="3"/>
        <charset val="134"/>
      </rPr>
      <t>元，请予以批准。</t>
    </r>
    <phoneticPr fontId="2" type="noConversion"/>
  </si>
  <si>
    <t xml:space="preserve">
现我司作如下承诺：
1、 结算资料完全按合同要求报送，我司已对资料进行全面核实，所提报资料无遗漏内容，并对结算资料的真实性、完整性负责。自本次资料报送后，我司承诺决不补报结算资料，所报资料如有错漏我司愿意承担全部责任，对于恶意漏报项内容的资料，我司同意按照漏报减项造价的双倍进行扣减。</t>
    <phoneticPr fontId="2" type="noConversion"/>
  </si>
  <si>
    <t xml:space="preserve">盛丰合同2022059 </t>
    <phoneticPr fontId="2" type="noConversion"/>
  </si>
  <si>
    <t>合同中有未发生事项，实际结算金额低于合同金额</t>
    <phoneticPr fontId="2" type="noConversion"/>
  </si>
  <si>
    <t>说明：（结算金额与目标成本差异说明）
结算金额较合同金额减少17225元。</t>
    <phoneticPr fontId="2" type="noConversion"/>
  </si>
  <si>
    <t>本数据截止日期为:2022年7月25日</t>
    <phoneticPr fontId="2" type="noConversion"/>
  </si>
  <si>
    <t>日期：2022年7月25日</t>
    <phoneticPr fontId="2" type="noConversion"/>
  </si>
  <si>
    <t>申请日期：2022年7月25日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</si>
</sst>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quot;¥&quot;* #,##0.00_ ;_ &quot;¥&quot;* \-#,##0.00_ ;_ &quot;¥&quot;* &quot;-&quot;??_ ;_ @_ "/>
    <numFmt numFmtId="177" formatCode="_ * #,##0.00_ ;_ * \-#,##0.00_ ;_ * &quot;-&quot;??_ ;_ @_ "/>
    <numFmt numFmtId="178" formatCode="#,##0.00_ "/>
    <numFmt numFmtId="179" formatCode="0.00_ "/>
    <numFmt numFmtId="180" formatCode="yyyy&quot;年&quot;m&quot;月&quot;;@"/>
    <numFmt numFmtId="181" formatCode="yyyy&quot;年&quot;m&quot;月&quot;d&quot;日&quot;;@"/>
    <numFmt numFmtId="182" formatCode="[$-F800]dddd\,\ mmmm\ dd\,\ yyyy"/>
  </numFmts>
  <fonts count="57">
    <font>
      <sz val="12"/>
      <name val="宋体"/>
      <family val="3"/>
      <charset val="134"/>
    </font>
    <font>
      <sz val="12"/>
      <name val="宋体"/>
      <family val="3"/>
      <charset val="134"/>
    </font>
    <font>
      <sz val="9"/>
      <name val="宋体"/>
      <family val="3"/>
      <charset val="134"/>
    </font>
    <font>
      <sz val="11"/>
      <name val="宋体"/>
      <family val="3"/>
      <charset val="134"/>
    </font>
    <font>
      <b/>
      <sz val="11"/>
      <name val="宋体"/>
      <family val="3"/>
      <charset val="134"/>
    </font>
    <font>
      <sz val="10"/>
      <name val="宋体"/>
      <family val="3"/>
      <charset val="134"/>
    </font>
    <font>
      <b/>
      <sz val="10"/>
      <name val="宋体"/>
      <family val="3"/>
      <charset val="134"/>
    </font>
    <font>
      <sz val="8"/>
      <name val="宋体"/>
      <family val="3"/>
      <charset val="134"/>
    </font>
    <font>
      <b/>
      <sz val="10"/>
      <color indexed="10"/>
      <name val="宋体"/>
      <family val="3"/>
      <charset val="134"/>
    </font>
    <font>
      <sz val="10.5"/>
      <name val="宋体"/>
      <family val="3"/>
      <charset val="134"/>
    </font>
    <font>
      <b/>
      <sz val="16"/>
      <color indexed="8"/>
      <name val="宋体"/>
      <family val="3"/>
      <charset val="134"/>
    </font>
    <font>
      <b/>
      <sz val="16"/>
      <color indexed="8"/>
      <name val="Times New Roman"/>
      <family val="1"/>
    </font>
    <font>
      <b/>
      <sz val="10"/>
      <color indexed="8"/>
      <name val="宋体"/>
      <family val="3"/>
      <charset val="134"/>
    </font>
    <font>
      <sz val="12"/>
      <name val="黑体"/>
      <family val="3"/>
      <charset val="134"/>
    </font>
    <font>
      <sz val="10"/>
      <name val="Times New Roman"/>
      <family val="1"/>
    </font>
    <font>
      <sz val="10.5"/>
      <color rgb="FF000000"/>
      <name val="宋体"/>
      <family val="3"/>
      <charset val="134"/>
    </font>
    <font>
      <sz val="11"/>
      <color theme="1"/>
      <name val="宋体"/>
      <family val="3"/>
      <charset val="134"/>
    </font>
    <font>
      <sz val="10.5"/>
      <color theme="1"/>
      <name val="宋体"/>
      <family val="3"/>
      <charset val="134"/>
    </font>
    <font>
      <sz val="12"/>
      <color theme="1"/>
      <name val="宋体"/>
      <family val="3"/>
      <charset val="134"/>
    </font>
    <font>
      <b/>
      <sz val="16"/>
      <name val="宋体"/>
      <family val="3"/>
      <charset val="134"/>
    </font>
    <font>
      <u/>
      <sz val="12"/>
      <name val="宋体"/>
      <family val="3"/>
      <charset val="134"/>
    </font>
    <font>
      <sz val="11"/>
      <color theme="1"/>
      <name val="等线"/>
      <family val="2"/>
      <charset val="134"/>
      <scheme val="minor"/>
    </font>
    <font>
      <sz val="12"/>
      <name val="Times New Roman"/>
      <family val="1"/>
    </font>
    <font>
      <sz val="11"/>
      <color rgb="FF000000"/>
      <name val="宋体"/>
      <family val="3"/>
      <charset val="134"/>
    </font>
    <font>
      <b/>
      <sz val="11"/>
      <color indexed="8"/>
      <name val="宋体"/>
      <family val="3"/>
      <charset val="134"/>
    </font>
    <font>
      <b/>
      <sz val="12"/>
      <color indexed="8"/>
      <name val="宋体"/>
      <family val="3"/>
      <charset val="134"/>
    </font>
    <font>
      <sz val="11"/>
      <color indexed="8"/>
      <name val="宋体"/>
      <family val="3"/>
      <charset val="134"/>
    </font>
    <font>
      <sz val="9"/>
      <name val="等线"/>
      <family val="2"/>
      <charset val="134"/>
      <scheme val="minor"/>
    </font>
    <font>
      <u/>
      <sz val="10"/>
      <name val="宋体"/>
      <family val="3"/>
      <charset val="134"/>
    </font>
    <font>
      <b/>
      <sz val="12"/>
      <name val="宋体"/>
      <family val="3"/>
      <charset val="134"/>
    </font>
    <font>
      <sz val="12"/>
      <name val="宋体"/>
      <family val="3"/>
      <charset val="134"/>
    </font>
    <font>
      <b/>
      <sz val="10.5"/>
      <name val="宋体"/>
      <family val="3"/>
      <charset val="134"/>
    </font>
    <font>
      <sz val="16"/>
      <name val="宋体"/>
      <family val="3"/>
      <charset val="134"/>
    </font>
    <font>
      <sz val="12"/>
      <color indexed="43"/>
      <name val="宋体"/>
      <family val="3"/>
      <charset val="134"/>
    </font>
    <font>
      <sz val="11.5"/>
      <name val="宋体"/>
      <family val="3"/>
      <charset val="134"/>
    </font>
    <font>
      <sz val="10.5"/>
      <color indexed="10"/>
      <name val="宋体"/>
      <family val="3"/>
      <charset val="134"/>
    </font>
    <font>
      <sz val="10.5"/>
      <name val="Times New Roman"/>
      <family val="1"/>
    </font>
    <font>
      <sz val="10.5"/>
      <color indexed="10"/>
      <name val="Times New Roman"/>
      <family val="1"/>
    </font>
    <font>
      <sz val="12"/>
      <color indexed="10"/>
      <name val="宋体"/>
      <family val="3"/>
      <charset val="134"/>
    </font>
    <font>
      <sz val="12"/>
      <name val="仿宋_GB2312"/>
      <family val="3"/>
      <charset val="134"/>
    </font>
    <font>
      <sz val="12"/>
      <color indexed="10"/>
      <name val="仿宋_GB2312"/>
      <family val="3"/>
      <charset val="134"/>
    </font>
    <font>
      <sz val="12"/>
      <color indexed="10"/>
      <name val="Times New Roman"/>
      <family val="1"/>
    </font>
    <font>
      <sz val="10"/>
      <color indexed="10"/>
      <name val="宋体"/>
      <family val="3"/>
      <charset val="134"/>
    </font>
    <font>
      <sz val="10"/>
      <color indexed="10"/>
      <name val="Times New Roman"/>
      <family val="1"/>
    </font>
    <font>
      <sz val="16"/>
      <name val="Times New Roman"/>
      <family val="1"/>
    </font>
    <font>
      <sz val="10.5"/>
      <name val="楷体_GB2312"/>
      <family val="3"/>
      <charset val="134"/>
    </font>
    <font>
      <b/>
      <sz val="10.5"/>
      <name val="楷体_GB2312"/>
      <family val="3"/>
      <charset val="134"/>
    </font>
    <font>
      <sz val="12"/>
      <color indexed="8"/>
      <name val="宋体"/>
      <family val="3"/>
      <charset val="134"/>
    </font>
    <font>
      <b/>
      <sz val="11"/>
      <color rgb="FF000000"/>
      <name val="宋体"/>
      <family val="3"/>
      <charset val="134"/>
    </font>
    <font>
      <sz val="11"/>
      <name val="Times New Roman"/>
      <family val="1"/>
    </font>
    <font>
      <b/>
      <sz val="9"/>
      <name val="宋体"/>
      <family val="3"/>
      <charset val="134"/>
    </font>
    <font>
      <sz val="9"/>
      <name val="Times New Roman"/>
      <family val="1"/>
    </font>
    <font>
      <b/>
      <sz val="10"/>
      <name val="Times New Roman"/>
      <family val="1"/>
    </font>
    <font>
      <b/>
      <sz val="9"/>
      <color indexed="8"/>
      <name val="宋体"/>
      <family val="3"/>
      <charset val="134"/>
    </font>
    <font>
      <b/>
      <u/>
      <sz val="9"/>
      <color indexed="8"/>
      <name val="宋体"/>
      <family val="3"/>
      <charset val="134"/>
    </font>
    <font>
      <b/>
      <u/>
      <sz val="10"/>
      <color indexed="8"/>
      <name val="宋体"/>
      <family val="3"/>
      <charset val="134"/>
    </font>
    <font>
      <sz val="11"/>
      <color rgb="FFFF0000"/>
      <name val="宋体"/>
      <family val="3"/>
      <charset val="134"/>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
      <patternFill patternType="solid">
        <fgColor theme="0"/>
        <bgColor indexed="64"/>
      </patternFill>
    </fill>
    <fill>
      <patternFill patternType="solid">
        <fgColor rgb="FFFFFF99"/>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s>
  <cellStyleXfs count="12">
    <xf numFmtId="0" fontId="0" fillId="0" borderId="0"/>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21" fillId="0" borderId="0">
      <alignment vertical="center"/>
    </xf>
    <xf numFmtId="0" fontId="1" fillId="0" borderId="0"/>
    <xf numFmtId="0" fontId="1" fillId="0" borderId="0"/>
    <xf numFmtId="0" fontId="1" fillId="0" borderId="0"/>
    <xf numFmtId="0" fontId="30" fillId="0" borderId="0">
      <alignment vertical="center"/>
    </xf>
    <xf numFmtId="0" fontId="1" fillId="0" borderId="0">
      <alignment vertical="center"/>
    </xf>
    <xf numFmtId="9" fontId="1" fillId="0" borderId="0" applyFont="0" applyFill="0" applyBorder="0" applyAlignment="0" applyProtection="0">
      <alignment vertical="center"/>
    </xf>
  </cellStyleXfs>
  <cellXfs count="610">
    <xf numFmtId="0" fontId="0" fillId="0" borderId="0" xfId="0"/>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7" fillId="0" borderId="5"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13" fillId="0" borderId="0" xfId="0" applyFont="1" applyAlignment="1">
      <alignment vertical="center"/>
    </xf>
    <xf numFmtId="0" fontId="6" fillId="0" borderId="5" xfId="0" applyFont="1" applyBorder="1" applyAlignment="1">
      <alignment horizontal="center" vertical="center" wrapText="1"/>
    </xf>
    <xf numFmtId="0" fontId="0" fillId="0" borderId="0" xfId="0" applyAlignment="1">
      <alignment horizontal="center" vertical="center"/>
    </xf>
    <xf numFmtId="0" fontId="0" fillId="0" borderId="0" xfId="1" applyFont="1">
      <alignment vertical="center"/>
    </xf>
    <xf numFmtId="0" fontId="3" fillId="0" borderId="1" xfId="1" applyFont="1" applyBorder="1" applyAlignment="1">
      <alignment horizontal="center" vertical="center" wrapText="1"/>
    </xf>
    <xf numFmtId="0" fontId="18" fillId="0" borderId="0" xfId="1" applyFont="1">
      <alignment vertical="center"/>
    </xf>
    <xf numFmtId="0" fontId="3" fillId="0" borderId="0" xfId="1" applyFont="1">
      <alignment vertical="center"/>
    </xf>
    <xf numFmtId="0" fontId="3" fillId="0" borderId="39" xfId="2" applyFont="1" applyBorder="1">
      <alignment vertical="center"/>
    </xf>
    <xf numFmtId="0" fontId="1" fillId="0" borderId="0" xfId="2">
      <alignment vertical="center"/>
    </xf>
    <xf numFmtId="0" fontId="3" fillId="0" borderId="38" xfId="2" applyFont="1" applyBorder="1" applyAlignment="1">
      <alignment horizontal="center" vertical="center" textRotation="255" wrapText="1"/>
    </xf>
    <xf numFmtId="0" fontId="9" fillId="0" borderId="0" xfId="2" applyFont="1" applyAlignment="1">
      <alignment horizontal="justify" vertical="center"/>
    </xf>
    <xf numFmtId="0" fontId="1" fillId="0" borderId="40" xfId="2" applyBorder="1" applyAlignment="1">
      <alignment horizontal="center" vertical="center" wrapText="1"/>
    </xf>
    <xf numFmtId="0" fontId="1" fillId="0" borderId="0" xfId="3">
      <alignment vertical="center"/>
    </xf>
    <xf numFmtId="0" fontId="3" fillId="0" borderId="0" xfId="6" applyFont="1"/>
    <xf numFmtId="0" fontId="4" fillId="0" borderId="0" xfId="6" applyFont="1" applyAlignment="1">
      <alignment horizontal="center" vertical="center"/>
    </xf>
    <xf numFmtId="0" fontId="1" fillId="0" borderId="0" xfId="6" applyAlignment="1">
      <alignment horizontal="center" vertical="center"/>
    </xf>
    <xf numFmtId="178" fontId="5" fillId="0" borderId="5" xfId="7" applyNumberFormat="1" applyFont="1" applyBorder="1" applyAlignment="1">
      <alignment vertical="center"/>
    </xf>
    <xf numFmtId="0" fontId="5" fillId="0" borderId="6" xfId="6" applyFont="1" applyBorder="1" applyAlignment="1">
      <alignment vertical="center"/>
    </xf>
    <xf numFmtId="178" fontId="6" fillId="0" borderId="5" xfId="7" applyNumberFormat="1" applyFont="1" applyBorder="1" applyAlignment="1">
      <alignment vertical="center"/>
    </xf>
    <xf numFmtId="0" fontId="6" fillId="0" borderId="6" xfId="6" applyFont="1" applyBorder="1" applyAlignment="1">
      <alignment vertical="center"/>
    </xf>
    <xf numFmtId="0" fontId="29" fillId="0" borderId="0" xfId="6" applyFont="1" applyAlignment="1">
      <alignment horizontal="center" vertical="center"/>
    </xf>
    <xf numFmtId="178" fontId="5" fillId="0" borderId="5" xfId="7" applyNumberFormat="1" applyFont="1" applyBorder="1" applyAlignment="1">
      <alignment horizontal="right" vertical="center"/>
    </xf>
    <xf numFmtId="0" fontId="5" fillId="0" borderId="6" xfId="6" applyFont="1" applyBorder="1" applyAlignment="1">
      <alignment horizontal="center" vertical="center"/>
    </xf>
    <xf numFmtId="0" fontId="6" fillId="0" borderId="6" xfId="6" applyFont="1" applyBorder="1" applyAlignment="1">
      <alignment horizontal="center" vertical="center"/>
    </xf>
    <xf numFmtId="0" fontId="5" fillId="0" borderId="0" xfId="6" applyFont="1"/>
    <xf numFmtId="0" fontId="3" fillId="0" borderId="0" xfId="1" applyFont="1" applyAlignment="1">
      <alignment horizontal="center" vertical="center"/>
    </xf>
    <xf numFmtId="0" fontId="29" fillId="0" borderId="5" xfId="8" applyFont="1" applyBorder="1" applyAlignment="1">
      <alignment horizontal="center" vertical="center" wrapText="1"/>
    </xf>
    <xf numFmtId="0" fontId="1" fillId="0" borderId="5" xfId="8" applyBorder="1" applyAlignment="1">
      <alignment horizontal="left" vertical="center" wrapText="1"/>
    </xf>
    <xf numFmtId="0" fontId="4" fillId="0" borderId="41" xfId="7" applyFont="1" applyBorder="1" applyAlignment="1">
      <alignment horizontal="center" vertical="center" wrapText="1"/>
    </xf>
    <xf numFmtId="0" fontId="4" fillId="0" borderId="43" xfId="6" applyFont="1" applyBorder="1" applyAlignment="1">
      <alignment horizontal="center" vertical="center"/>
    </xf>
    <xf numFmtId="0" fontId="4" fillId="0" borderId="32" xfId="7" applyFont="1" applyBorder="1" applyAlignment="1">
      <alignment horizontal="center" vertical="center"/>
    </xf>
    <xf numFmtId="0" fontId="3" fillId="0" borderId="1" xfId="2" applyFont="1" applyBorder="1" applyAlignment="1">
      <alignment vertical="center" wrapText="1"/>
    </xf>
    <xf numFmtId="0" fontId="3" fillId="0" borderId="2" xfId="2" applyFont="1" applyBorder="1" applyAlignment="1">
      <alignment horizontal="center" vertical="center" wrapText="1"/>
    </xf>
    <xf numFmtId="0" fontId="3" fillId="0" borderId="4" xfId="2" applyFont="1" applyBorder="1" applyAlignment="1">
      <alignment vertical="center" wrapText="1"/>
    </xf>
    <xf numFmtId="0" fontId="3" fillId="0" borderId="5" xfId="2" applyFont="1" applyBorder="1" applyAlignment="1">
      <alignment horizontal="center" vertical="center" wrapText="1"/>
    </xf>
    <xf numFmtId="0" fontId="3" fillId="0" borderId="0" xfId="2" applyFont="1" applyAlignment="1">
      <alignment horizontal="left" vertical="center" wrapText="1"/>
    </xf>
    <xf numFmtId="0" fontId="3" fillId="0" borderId="0" xfId="0" applyFont="1" applyAlignment="1">
      <alignment horizontal="left" vertical="center"/>
    </xf>
    <xf numFmtId="0" fontId="5" fillId="0" borderId="0" xfId="8" applyFont="1" applyAlignment="1">
      <alignment horizontal="center" vertical="center"/>
    </xf>
    <xf numFmtId="0" fontId="6" fillId="0" borderId="7" xfId="0" applyFont="1" applyBorder="1" applyAlignment="1">
      <alignment horizontal="center" vertical="center" wrapText="1"/>
    </xf>
    <xf numFmtId="0" fontId="3" fillId="0" borderId="0" xfId="0" applyFont="1" applyAlignment="1">
      <alignment horizontal="center" vertical="center"/>
    </xf>
    <xf numFmtId="49" fontId="5" fillId="0" borderId="0" xfId="8" applyNumberFormat="1" applyFont="1" applyAlignment="1">
      <alignment horizontal="center" vertical="center"/>
    </xf>
    <xf numFmtId="0" fontId="5" fillId="0" borderId="4" xfId="0" applyFont="1" applyBorder="1" applyAlignment="1">
      <alignment horizontal="center" vertical="center" wrapText="1"/>
    </xf>
    <xf numFmtId="0" fontId="3" fillId="0" borderId="4"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4" xfId="0" applyFont="1" applyBorder="1" applyAlignment="1">
      <alignment horizontal="lef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31" xfId="0" applyFont="1" applyBorder="1" applyAlignment="1">
      <alignment vertical="center"/>
    </xf>
    <xf numFmtId="0" fontId="1" fillId="0" borderId="5" xfId="8" applyBorder="1" applyAlignment="1">
      <alignment horizontal="left" vertical="center"/>
    </xf>
    <xf numFmtId="0" fontId="5" fillId="0" borderId="5" xfId="8" applyFont="1" applyBorder="1" applyAlignment="1">
      <alignment horizontal="center" vertical="center"/>
    </xf>
    <xf numFmtId="0" fontId="29" fillId="0" borderId="4" xfId="8" applyFont="1" applyBorder="1" applyAlignment="1">
      <alignment horizontal="center" vertical="center"/>
    </xf>
    <xf numFmtId="0" fontId="29" fillId="0" borderId="6" xfId="8" applyFont="1" applyBorder="1" applyAlignment="1">
      <alignment horizontal="center" vertical="center" wrapText="1"/>
    </xf>
    <xf numFmtId="0" fontId="1" fillId="0" borderId="6" xfId="8" applyBorder="1" applyAlignment="1">
      <alignment horizontal="center" vertical="center" wrapText="1"/>
    </xf>
    <xf numFmtId="49" fontId="1" fillId="0" borderId="4" xfId="8" applyNumberFormat="1" applyBorder="1" applyAlignment="1">
      <alignment horizontal="center" vertical="center"/>
    </xf>
    <xf numFmtId="0" fontId="1" fillId="0" borderId="6" xfId="8" applyBorder="1" applyAlignment="1">
      <alignment horizontal="left" vertical="center" wrapText="1"/>
    </xf>
    <xf numFmtId="181" fontId="1" fillId="0" borderId="6" xfId="8" applyNumberFormat="1" applyBorder="1" applyAlignment="1">
      <alignment horizontal="left" vertical="center" wrapText="1"/>
    </xf>
    <xf numFmtId="0" fontId="33" fillId="0" borderId="11" xfId="8" applyFont="1" applyBorder="1" applyAlignment="1">
      <alignment vertical="center"/>
    </xf>
    <xf numFmtId="0" fontId="33" fillId="0" borderId="12" xfId="8" applyFont="1" applyBorder="1" applyAlignment="1">
      <alignment vertical="center"/>
    </xf>
    <xf numFmtId="0" fontId="1" fillId="0" borderId="0" xfId="10">
      <alignment vertical="center"/>
    </xf>
    <xf numFmtId="0" fontId="1" fillId="0" borderId="5" xfId="10" applyBorder="1" applyAlignment="1">
      <alignment horizontal="center" vertical="center" wrapText="1"/>
    </xf>
    <xf numFmtId="0" fontId="29" fillId="0" borderId="5" xfId="10" applyFont="1" applyBorder="1" applyAlignment="1">
      <alignment horizontal="center" vertical="center" wrapText="1"/>
    </xf>
    <xf numFmtId="0" fontId="1" fillId="0" borderId="6" xfId="10" applyBorder="1" applyAlignment="1">
      <alignment horizontal="center" vertical="center" wrapText="1"/>
    </xf>
    <xf numFmtId="0" fontId="41" fillId="0" borderId="5" xfId="10" applyFont="1" applyBorder="1" applyAlignment="1">
      <alignment horizontal="justify" vertical="top" wrapText="1"/>
    </xf>
    <xf numFmtId="0" fontId="41" fillId="0" borderId="5" xfId="10" applyFont="1" applyBorder="1" applyAlignment="1">
      <alignment horizontal="center" vertical="center" wrapText="1"/>
    </xf>
    <xf numFmtId="0" fontId="44" fillId="0" borderId="6" xfId="10" applyFont="1" applyBorder="1" applyAlignment="1">
      <alignment horizontal="justify" vertical="top" wrapText="1"/>
    </xf>
    <xf numFmtId="0" fontId="1" fillId="0" borderId="9" xfId="10" applyBorder="1" applyAlignment="1">
      <alignment horizontal="center" vertical="center"/>
    </xf>
    <xf numFmtId="0" fontId="1" fillId="0" borderId="10" xfId="10" applyBorder="1" applyAlignment="1">
      <alignment horizontal="justify" vertical="center" wrapText="1"/>
    </xf>
    <xf numFmtId="0" fontId="4" fillId="0" borderId="3" xfId="0" applyFont="1" applyBorder="1" applyAlignment="1">
      <alignment horizontal="center" vertical="center" wrapText="1"/>
    </xf>
    <xf numFmtId="0" fontId="7" fillId="4"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5" fillId="0" borderId="11" xfId="0" applyFont="1" applyBorder="1" applyAlignment="1">
      <alignment horizontal="center" vertical="center" wrapText="1"/>
    </xf>
    <xf numFmtId="0" fontId="7" fillId="3" borderId="12" xfId="0" applyFont="1" applyFill="1" applyBorder="1" applyAlignment="1">
      <alignment horizontal="left" vertical="center" wrapText="1"/>
    </xf>
    <xf numFmtId="0" fontId="0" fillId="2" borderId="0" xfId="0" applyFill="1" applyAlignment="1">
      <alignment horizontal="center"/>
    </xf>
    <xf numFmtId="0" fontId="3" fillId="0" borderId="0" xfId="0" applyFont="1"/>
    <xf numFmtId="0" fontId="5" fillId="0" borderId="5"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8" fillId="0" borderId="5" xfId="0" applyFont="1" applyBorder="1" applyAlignment="1">
      <alignment horizontal="center" vertical="center" wrapText="1"/>
    </xf>
    <xf numFmtId="0" fontId="3" fillId="0" borderId="2" xfId="6" applyFont="1" applyBorder="1" applyAlignment="1">
      <alignment horizontal="center" vertical="center"/>
    </xf>
    <xf numFmtId="0" fontId="3" fillId="0" borderId="5" xfId="6" applyFont="1" applyBorder="1" applyAlignment="1">
      <alignment horizontal="center" vertical="center" wrapText="1"/>
    </xf>
    <xf numFmtId="0" fontId="3" fillId="0" borderId="5" xfId="6"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2" xfId="0" applyFont="1" applyBorder="1" applyAlignment="1">
      <alignment vertical="center" wrapText="1"/>
    </xf>
    <xf numFmtId="0" fontId="33" fillId="0" borderId="9" xfId="8" applyFont="1" applyBorder="1" applyAlignment="1">
      <alignment horizontal="center" vertical="center"/>
    </xf>
    <xf numFmtId="176" fontId="3" fillId="0" borderId="6" xfId="2" applyNumberFormat="1" applyFont="1" applyBorder="1" applyAlignment="1">
      <alignment horizontal="right" vertical="center" wrapText="1"/>
    </xf>
    <xf numFmtId="0" fontId="2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 fillId="0" borderId="39" xfId="8" applyBorder="1" applyAlignment="1">
      <alignment vertical="center"/>
    </xf>
    <xf numFmtId="0" fontId="0" fillId="0" borderId="1" xfId="8" applyFont="1" applyBorder="1" applyAlignment="1">
      <alignment vertical="center"/>
    </xf>
    <xf numFmtId="0" fontId="1" fillId="0" borderId="4" xfId="8" applyBorder="1" applyAlignment="1">
      <alignment vertical="center"/>
    </xf>
    <xf numFmtId="0" fontId="1" fillId="0" borderId="3" xfId="8" applyBorder="1" applyAlignment="1">
      <alignment horizontal="center" vertical="center"/>
    </xf>
    <xf numFmtId="0" fontId="29" fillId="0" borderId="14" xfId="8" applyFont="1" applyBorder="1" applyAlignment="1">
      <alignment horizontal="center" vertical="center" wrapText="1"/>
    </xf>
    <xf numFmtId="180" fontId="0" fillId="0" borderId="14" xfId="8" applyNumberFormat="1" applyFont="1" applyBorder="1" applyAlignment="1">
      <alignment horizontal="center" vertical="center"/>
    </xf>
    <xf numFmtId="180" fontId="1" fillId="0" borderId="14" xfId="8" applyNumberFormat="1" applyBorder="1" applyAlignment="1">
      <alignment horizontal="center" vertical="center"/>
    </xf>
    <xf numFmtId="0" fontId="33" fillId="0" borderId="33" xfId="8" applyFont="1" applyBorder="1" applyAlignment="1">
      <alignment vertical="center"/>
    </xf>
    <xf numFmtId="0" fontId="1" fillId="0" borderId="14" xfId="8" applyBorder="1" applyAlignment="1">
      <alignment horizontal="left" vertical="center"/>
    </xf>
    <xf numFmtId="0" fontId="3" fillId="0" borderId="39" xfId="0" applyFont="1" applyBorder="1" applyAlignment="1">
      <alignment vertical="center"/>
    </xf>
    <xf numFmtId="177" fontId="52" fillId="0" borderId="5" xfId="0" applyNumberFormat="1" applyFont="1" applyBorder="1" applyAlignment="1">
      <alignment horizontal="center" vertical="center" wrapText="1"/>
    </xf>
    <xf numFmtId="0" fontId="52" fillId="0" borderId="6" xfId="0" applyFont="1" applyBorder="1" applyAlignment="1">
      <alignment horizontal="center" vertical="center" wrapText="1"/>
    </xf>
    <xf numFmtId="0" fontId="3" fillId="0" borderId="0" xfId="0" applyFont="1" applyBorder="1" applyAlignment="1">
      <alignment vertical="center" wrapText="1"/>
    </xf>
    <xf numFmtId="0" fontId="53" fillId="7" borderId="19" xfId="0" applyFont="1" applyFill="1" applyBorder="1" applyAlignment="1">
      <alignment horizontal="center" vertical="center" wrapText="1"/>
    </xf>
    <xf numFmtId="0" fontId="3" fillId="0" borderId="3" xfId="6" applyFont="1" applyBorder="1" applyAlignment="1">
      <alignment horizontal="center" vertical="center" wrapText="1"/>
    </xf>
    <xf numFmtId="176" fontId="3" fillId="0" borderId="6" xfId="6" applyNumberFormat="1" applyFont="1" applyBorder="1" applyAlignment="1">
      <alignment horizontal="righ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9" fontId="3" fillId="0" borderId="6" xfId="11" applyFont="1" applyBorder="1" applyAlignment="1">
      <alignment horizontal="center" vertical="center" wrapText="1"/>
    </xf>
    <xf numFmtId="180" fontId="0" fillId="8" borderId="5" xfId="8" applyNumberFormat="1" applyFont="1" applyFill="1" applyBorder="1" applyAlignment="1">
      <alignment horizontal="center" vertical="center"/>
    </xf>
    <xf numFmtId="178" fontId="5" fillId="8" borderId="5" xfId="7" applyNumberFormat="1" applyFont="1" applyFill="1" applyBorder="1" applyAlignment="1">
      <alignment vertical="center"/>
    </xf>
    <xf numFmtId="178" fontId="5" fillId="8" borderId="5" xfId="7" applyNumberFormat="1" applyFont="1" applyFill="1" applyBorder="1" applyAlignment="1">
      <alignment horizontal="right" vertical="center"/>
    </xf>
    <xf numFmtId="0" fontId="3" fillId="8" borderId="5" xfId="1" applyFont="1" applyFill="1" applyBorder="1" applyAlignment="1">
      <alignment horizontal="center" vertical="center" wrapText="1"/>
    </xf>
    <xf numFmtId="0" fontId="3" fillId="8" borderId="5" xfId="1" applyFont="1" applyFill="1" applyBorder="1" applyAlignment="1">
      <alignment vertical="center" wrapText="1"/>
    </xf>
    <xf numFmtId="0" fontId="9" fillId="8" borderId="5" xfId="1" applyFont="1" applyFill="1" applyBorder="1" applyAlignment="1">
      <alignment vertical="center" wrapText="1"/>
    </xf>
    <xf numFmtId="14" fontId="5" fillId="8" borderId="5" xfId="0" applyNumberFormat="1" applyFont="1" applyFill="1" applyBorder="1" applyAlignment="1">
      <alignment horizontal="center" vertical="center" wrapText="1"/>
    </xf>
    <xf numFmtId="177" fontId="2" fillId="8" borderId="5" xfId="0" applyNumberFormat="1" applyFont="1" applyFill="1" applyBorder="1" applyAlignment="1">
      <alignment horizontal="center" vertical="center" wrapText="1"/>
    </xf>
    <xf numFmtId="9" fontId="2" fillId="8" borderId="5" xfId="0" applyNumberFormat="1" applyFont="1" applyFill="1" applyBorder="1" applyAlignment="1">
      <alignment horizontal="center" vertical="center" wrapText="1"/>
    </xf>
    <xf numFmtId="177" fontId="50" fillId="8" borderId="5" xfId="0" applyNumberFormat="1" applyFont="1" applyFill="1" applyBorder="1" applyAlignment="1">
      <alignment horizontal="center" vertical="center" wrapText="1"/>
    </xf>
    <xf numFmtId="9" fontId="5" fillId="8" borderId="6" xfId="0" applyNumberFormat="1" applyFont="1" applyFill="1" applyBorder="1" applyAlignment="1">
      <alignment horizontal="center" vertical="center" wrapText="1"/>
    </xf>
    <xf numFmtId="0" fontId="5" fillId="8" borderId="5" xfId="0" applyFont="1" applyFill="1" applyBorder="1" applyAlignment="1">
      <alignment horizontal="center" vertical="center" wrapText="1"/>
    </xf>
    <xf numFmtId="177" fontId="51" fillId="8" borderId="5" xfId="0" applyNumberFormat="1" applyFont="1" applyFill="1" applyBorder="1" applyAlignment="1">
      <alignment horizontal="center" vertical="center" wrapText="1"/>
    </xf>
    <xf numFmtId="0" fontId="14" fillId="8" borderId="6" xfId="0" applyFont="1" applyFill="1" applyBorder="1" applyAlignment="1">
      <alignment horizontal="center" vertical="center" wrapText="1"/>
    </xf>
    <xf numFmtId="0" fontId="49" fillId="8" borderId="5" xfId="0" applyFont="1" applyFill="1" applyBorder="1" applyAlignment="1">
      <alignment horizontal="center" vertical="center" wrapText="1"/>
    </xf>
    <xf numFmtId="9" fontId="51" fillId="8" borderId="5" xfId="0" applyNumberFormat="1" applyFont="1" applyFill="1" applyBorder="1" applyAlignment="1">
      <alignment horizontal="center" vertical="center" wrapText="1"/>
    </xf>
    <xf numFmtId="0" fontId="49" fillId="8" borderId="6" xfId="0" applyFont="1" applyFill="1" applyBorder="1" applyAlignment="1">
      <alignment horizontal="center" vertical="center" wrapText="1"/>
    </xf>
    <xf numFmtId="0" fontId="3" fillId="8" borderId="39" xfId="2" applyFont="1" applyFill="1" applyBorder="1" applyAlignment="1">
      <alignment horizontal="left" vertical="center" wrapText="1"/>
    </xf>
    <xf numFmtId="179" fontId="0" fillId="8" borderId="6" xfId="8" applyNumberFormat="1" applyFont="1" applyFill="1" applyBorder="1" applyAlignment="1">
      <alignment horizontal="center" vertical="center"/>
    </xf>
    <xf numFmtId="176" fontId="1" fillId="0" borderId="0" xfId="6" applyNumberFormat="1" applyAlignment="1">
      <alignment horizontal="center" vertical="center"/>
    </xf>
    <xf numFmtId="10" fontId="3" fillId="0" borderId="0" xfId="11" applyNumberFormat="1" applyFont="1" applyAlignment="1"/>
    <xf numFmtId="178" fontId="1" fillId="0" borderId="0" xfId="6" applyNumberFormat="1" applyAlignment="1">
      <alignment horizontal="center" vertical="center"/>
    </xf>
    <xf numFmtId="0" fontId="4" fillId="0" borderId="5" xfId="7" applyFont="1" applyBorder="1" applyAlignment="1">
      <alignment horizontal="center" vertical="center"/>
    </xf>
    <xf numFmtId="179" fontId="6" fillId="0" borderId="5" xfId="7" applyNumberFormat="1" applyFont="1" applyBorder="1" applyAlignment="1">
      <alignment vertical="center"/>
    </xf>
    <xf numFmtId="0" fontId="0" fillId="0" borderId="25" xfId="8" applyFont="1" applyBorder="1" applyAlignment="1">
      <alignment horizontal="left" vertical="center" wrapText="1"/>
    </xf>
    <xf numFmtId="0" fontId="0" fillId="0" borderId="14" xfId="8" applyFont="1" applyBorder="1" applyAlignment="1">
      <alignment horizontal="left" vertical="center"/>
    </xf>
    <xf numFmtId="0" fontId="5" fillId="0" borderId="46"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19" fillId="2" borderId="0" xfId="0" applyFont="1" applyFill="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1" xfId="0" applyFont="1" applyBorder="1" applyAlignment="1">
      <alignment horizontal="center" vertical="center" wrapText="1"/>
    </xf>
    <xf numFmtId="0" fontId="19" fillId="0" borderId="0" xfId="8" applyFont="1" applyAlignment="1">
      <alignment horizontal="center" vertical="center"/>
    </xf>
    <xf numFmtId="0" fontId="32" fillId="0" borderId="0" xfId="8" applyFont="1" applyAlignment="1">
      <alignment horizontal="center" vertical="center"/>
    </xf>
    <xf numFmtId="0" fontId="1" fillId="0" borderId="39" xfId="8" applyBorder="1" applyAlignment="1">
      <alignment horizontal="left" vertical="center"/>
    </xf>
    <xf numFmtId="0" fontId="26" fillId="8" borderId="39" xfId="0" applyFont="1" applyFill="1" applyBorder="1" applyAlignment="1">
      <alignment horizontal="left" vertical="center"/>
    </xf>
    <xf numFmtId="0" fontId="10" fillId="0" borderId="0" xfId="0" applyFont="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17" xfId="0" applyFont="1" applyBorder="1" applyAlignment="1">
      <alignment horizontal="justify" vertical="center" wrapText="1"/>
    </xf>
    <xf numFmtId="0" fontId="23" fillId="0" borderId="21" xfId="0" applyFont="1" applyBorder="1" applyAlignment="1">
      <alignment horizontal="justify" vertical="center" wrapText="1"/>
    </xf>
    <xf numFmtId="0" fontId="23" fillId="0" borderId="45" xfId="0" applyFont="1" applyBorder="1" applyAlignment="1">
      <alignment horizontal="justify" vertical="center" wrapText="1"/>
    </xf>
    <xf numFmtId="0" fontId="23" fillId="8" borderId="5" xfId="0" applyFont="1" applyFill="1" applyBorder="1" applyAlignment="1">
      <alignment horizontal="left" vertical="top" wrapText="1"/>
    </xf>
    <xf numFmtId="0" fontId="23" fillId="8" borderId="6" xfId="0" applyFont="1" applyFill="1" applyBorder="1" applyAlignment="1">
      <alignment horizontal="left" vertical="top" wrapText="1"/>
    </xf>
    <xf numFmtId="0" fontId="23" fillId="8" borderId="7" xfId="0" applyFont="1" applyFill="1" applyBorder="1" applyAlignment="1">
      <alignment horizontal="left" vertical="top" wrapText="1"/>
    </xf>
    <xf numFmtId="0" fontId="23" fillId="0" borderId="36" xfId="0" applyFont="1" applyBorder="1" applyAlignment="1">
      <alignment horizontal="justify" vertical="center" wrapText="1"/>
    </xf>
    <xf numFmtId="0" fontId="23" fillId="0" borderId="0" xfId="0" applyFont="1" applyBorder="1" applyAlignment="1">
      <alignment horizontal="justify" vertical="center" wrapText="1"/>
    </xf>
    <xf numFmtId="0" fontId="56" fillId="8" borderId="21" xfId="0" applyFont="1" applyFill="1" applyBorder="1" applyAlignment="1">
      <alignment horizontal="left" vertical="top" wrapText="1"/>
    </xf>
    <xf numFmtId="0" fontId="23" fillId="8" borderId="21" xfId="0" applyFont="1" applyFill="1" applyBorder="1" applyAlignment="1">
      <alignment horizontal="left" vertical="top" wrapText="1"/>
    </xf>
    <xf numFmtId="0" fontId="23" fillId="8" borderId="45" xfId="0" applyFont="1" applyFill="1" applyBorder="1" applyAlignment="1">
      <alignment horizontal="left" vertical="top" wrapText="1"/>
    </xf>
    <xf numFmtId="0" fontId="23" fillId="8" borderId="0" xfId="0" applyFont="1" applyFill="1" applyBorder="1" applyAlignment="1">
      <alignment horizontal="left" vertical="top" wrapText="1"/>
    </xf>
    <xf numFmtId="0" fontId="23" fillId="8" borderId="37" xfId="0" applyFont="1" applyFill="1" applyBorder="1" applyAlignment="1">
      <alignment horizontal="left" vertical="top" wrapText="1"/>
    </xf>
    <xf numFmtId="0" fontId="26" fillId="0" borderId="39" xfId="0" applyFont="1" applyBorder="1" applyAlignment="1">
      <alignment horizontal="center" vertical="center"/>
    </xf>
    <xf numFmtId="0" fontId="23" fillId="0" borderId="5" xfId="0" applyFont="1" applyBorder="1" applyAlignment="1">
      <alignment horizontal="center" vertical="center" wrapText="1"/>
    </xf>
    <xf numFmtId="176" fontId="23" fillId="8" borderId="14" xfId="3" applyNumberFormat="1" applyFont="1" applyFill="1" applyBorder="1" applyAlignment="1">
      <alignment horizontal="left" vertical="center" wrapText="1"/>
    </xf>
    <xf numFmtId="176" fontId="23" fillId="8" borderId="29" xfId="3" applyNumberFormat="1" applyFont="1" applyFill="1" applyBorder="1" applyAlignment="1">
      <alignment horizontal="left" vertical="center" wrapText="1"/>
    </xf>
    <xf numFmtId="0" fontId="23" fillId="8" borderId="14" xfId="0" applyFont="1" applyFill="1" applyBorder="1" applyAlignment="1">
      <alignment horizontal="left" vertical="center" wrapText="1"/>
    </xf>
    <xf numFmtId="0" fontId="23" fillId="8" borderId="15"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6" xfId="0" applyFont="1" applyBorder="1" applyAlignment="1">
      <alignment horizontal="center" vertical="center" wrapText="1"/>
    </xf>
    <xf numFmtId="0" fontId="23" fillId="8" borderId="25"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23" fillId="8" borderId="25" xfId="0" applyFont="1" applyFill="1" applyBorder="1" applyAlignment="1">
      <alignment horizontal="left" vertical="center" wrapText="1"/>
    </xf>
    <xf numFmtId="0" fontId="23" fillId="8" borderId="26" xfId="0" applyFont="1" applyFill="1" applyBorder="1" applyAlignment="1">
      <alignment horizontal="left" vertical="center" wrapText="1"/>
    </xf>
    <xf numFmtId="0" fontId="23" fillId="8" borderId="27" xfId="0" applyFont="1" applyFill="1" applyBorder="1" applyAlignment="1">
      <alignment horizontal="left" vertical="center" wrapText="1"/>
    </xf>
    <xf numFmtId="9" fontId="23" fillId="8" borderId="14" xfId="11" applyFont="1" applyFill="1" applyBorder="1" applyAlignment="1">
      <alignment horizontal="center" vertical="center" wrapText="1"/>
    </xf>
    <xf numFmtId="9" fontId="23" fillId="8" borderId="15" xfId="11" applyFont="1" applyFill="1" applyBorder="1" applyAlignment="1">
      <alignment horizontal="center" vertical="center" wrapText="1"/>
    </xf>
    <xf numFmtId="9" fontId="23" fillId="8" borderId="16" xfId="11"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justify" vertical="center" wrapText="1"/>
    </xf>
    <xf numFmtId="0" fontId="23" fillId="0" borderId="6" xfId="0" applyFont="1" applyBorder="1" applyAlignment="1">
      <alignment horizontal="justify" vertical="center" wrapText="1"/>
    </xf>
    <xf numFmtId="0" fontId="23" fillId="0" borderId="4" xfId="0" applyFont="1" applyBorder="1" applyAlignment="1">
      <alignment horizontal="center" vertical="center" wrapText="1"/>
    </xf>
    <xf numFmtId="0" fontId="23" fillId="6" borderId="4" xfId="3" applyFont="1" applyFill="1" applyBorder="1" applyAlignment="1">
      <alignment horizontal="center" vertical="center" wrapText="1"/>
    </xf>
    <xf numFmtId="0" fontId="23" fillId="6" borderId="5" xfId="3" applyFont="1" applyFill="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176" fontId="23" fillId="8" borderId="14" xfId="3" applyNumberFormat="1" applyFont="1" applyFill="1" applyBorder="1" applyAlignment="1">
      <alignment horizontal="right" vertical="center" wrapText="1"/>
    </xf>
    <xf numFmtId="176" fontId="23" fillId="8" borderId="15" xfId="3" applyNumberFormat="1" applyFont="1" applyFill="1" applyBorder="1" applyAlignment="1">
      <alignment horizontal="right" vertical="center" wrapText="1"/>
    </xf>
    <xf numFmtId="176" fontId="23" fillId="8" borderId="16" xfId="3" applyNumberFormat="1" applyFont="1" applyFill="1" applyBorder="1" applyAlignment="1">
      <alignment horizontal="right" vertical="center" wrapText="1"/>
    </xf>
    <xf numFmtId="0" fontId="23" fillId="0" borderId="36" xfId="0" applyFont="1" applyBorder="1" applyAlignment="1">
      <alignment horizontal="left" vertical="center" wrapText="1"/>
    </xf>
    <xf numFmtId="0" fontId="23" fillId="0" borderId="0" xfId="0" applyFont="1" applyBorder="1" applyAlignment="1">
      <alignment horizontal="left" vertical="center" wrapText="1"/>
    </xf>
    <xf numFmtId="0" fontId="48" fillId="6" borderId="4" xfId="3" applyFont="1" applyFill="1" applyBorder="1" applyAlignment="1">
      <alignment horizontal="center" vertical="center" wrapText="1"/>
    </xf>
    <xf numFmtId="0" fontId="48" fillId="6" borderId="5" xfId="3" applyFont="1" applyFill="1" applyBorder="1" applyAlignment="1">
      <alignment horizontal="center" vertical="center" wrapText="1"/>
    </xf>
    <xf numFmtId="176" fontId="48" fillId="0" borderId="14" xfId="3" applyNumberFormat="1" applyFont="1" applyFill="1" applyBorder="1" applyAlignment="1">
      <alignment horizontal="right" vertical="center" wrapText="1"/>
    </xf>
    <xf numFmtId="176" fontId="48" fillId="0" borderId="15" xfId="3" applyNumberFormat="1" applyFont="1" applyFill="1" applyBorder="1" applyAlignment="1">
      <alignment horizontal="right" vertical="center" wrapText="1"/>
    </xf>
    <xf numFmtId="176" fontId="48" fillId="0" borderId="16" xfId="3" applyNumberFormat="1" applyFont="1" applyFill="1" applyBorder="1" applyAlignment="1">
      <alignment horizontal="right" vertical="center" wrapText="1"/>
    </xf>
    <xf numFmtId="0" fontId="23" fillId="0" borderId="29"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29"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16" xfId="0" applyFont="1" applyBorder="1" applyAlignment="1">
      <alignment horizontal="left" vertical="center" wrapText="1"/>
    </xf>
    <xf numFmtId="176" fontId="3" fillId="0" borderId="5" xfId="11" applyNumberFormat="1" applyFont="1" applyBorder="1" applyAlignment="1">
      <alignment horizontal="right" vertical="center" wrapText="1"/>
    </xf>
    <xf numFmtId="10" fontId="3" fillId="0" borderId="5" xfId="11" applyNumberFormat="1" applyFont="1" applyBorder="1" applyAlignment="1">
      <alignment horizontal="right" vertical="center"/>
    </xf>
    <xf numFmtId="0" fontId="23" fillId="0" borderId="11"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14"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8" borderId="14" xfId="0" applyFont="1" applyFill="1" applyBorder="1" applyAlignment="1">
      <alignment horizontal="right" vertical="center" wrapText="1"/>
    </xf>
    <xf numFmtId="0" fontId="23" fillId="8" borderId="16" xfId="0" applyFont="1" applyFill="1" applyBorder="1" applyAlignment="1">
      <alignment horizontal="right" vertical="center" wrapText="1"/>
    </xf>
    <xf numFmtId="0" fontId="23" fillId="8" borderId="5" xfId="0" applyFont="1" applyFill="1" applyBorder="1" applyAlignment="1">
      <alignment horizontal="left" vertical="center" wrapText="1"/>
    </xf>
    <xf numFmtId="0" fontId="3" fillId="0" borderId="14" xfId="7" applyFont="1" applyBorder="1" applyAlignment="1">
      <alignment horizontal="center" vertical="center"/>
    </xf>
    <xf numFmtId="0" fontId="3" fillId="0" borderId="16" xfId="7" applyFont="1" applyBorder="1" applyAlignment="1">
      <alignment horizontal="center" vertical="center"/>
    </xf>
    <xf numFmtId="0" fontId="4" fillId="0" borderId="14" xfId="7" applyFont="1" applyBorder="1" applyAlignment="1">
      <alignment horizontal="left" vertical="center"/>
    </xf>
    <xf numFmtId="0" fontId="4" fillId="0" borderId="15" xfId="7" applyFont="1" applyBorder="1" applyAlignment="1">
      <alignment horizontal="left" vertical="center"/>
    </xf>
    <xf numFmtId="0" fontId="4" fillId="0" borderId="29" xfId="7" applyFont="1" applyBorder="1" applyAlignment="1">
      <alignment horizontal="left" vertical="center"/>
    </xf>
    <xf numFmtId="0" fontId="4" fillId="0" borderId="14" xfId="7" applyFont="1" applyBorder="1" applyAlignment="1">
      <alignment horizontal="center" vertical="center"/>
    </xf>
    <xf numFmtId="0" fontId="4" fillId="0" borderId="16" xfId="7" applyFont="1" applyBorder="1" applyAlignment="1">
      <alignment horizontal="center" vertical="center"/>
    </xf>
    <xf numFmtId="0" fontId="2" fillId="8" borderId="14" xfId="7" applyFont="1" applyFill="1" applyBorder="1" applyAlignment="1">
      <alignment horizontal="center" vertical="center" wrapText="1"/>
    </xf>
    <xf numFmtId="0" fontId="2" fillId="8" borderId="16" xfId="7" applyFont="1" applyFill="1" applyBorder="1" applyAlignment="1">
      <alignment horizontal="center" vertical="center" wrapText="1"/>
    </xf>
    <xf numFmtId="0" fontId="3" fillId="0" borderId="0" xfId="6" applyFont="1" applyAlignment="1">
      <alignment horizontal="center"/>
    </xf>
    <xf numFmtId="0" fontId="19" fillId="0" borderId="0" xfId="6" applyFont="1" applyAlignment="1">
      <alignment horizontal="center" vertical="center"/>
    </xf>
    <xf numFmtId="0" fontId="3" fillId="0" borderId="39" xfId="6" applyFont="1" applyBorder="1" applyAlignment="1">
      <alignment horizontal="center" vertical="center"/>
    </xf>
    <xf numFmtId="0" fontId="3" fillId="0" borderId="39" xfId="6" applyFont="1" applyBorder="1" applyAlignment="1">
      <alignment horizontal="left" vertical="center"/>
    </xf>
    <xf numFmtId="0" fontId="3" fillId="0" borderId="25" xfId="6" applyFont="1" applyBorder="1" applyAlignment="1">
      <alignment horizontal="left" vertical="center" wrapText="1"/>
    </xf>
    <xf numFmtId="0" fontId="3" fillId="0" borderId="26" xfId="6" applyFont="1" applyBorder="1" applyAlignment="1">
      <alignment horizontal="left" vertical="center" wrapText="1"/>
    </xf>
    <xf numFmtId="0" fontId="3" fillId="0" borderId="27" xfId="6" applyFont="1" applyBorder="1" applyAlignment="1">
      <alignment horizontal="left" vertical="center" wrapText="1"/>
    </xf>
    <xf numFmtId="0" fontId="3" fillId="0" borderId="59" xfId="6" applyFont="1" applyBorder="1" applyAlignment="1">
      <alignment horizontal="center" vertical="center"/>
    </xf>
    <xf numFmtId="0" fontId="3" fillId="0" borderId="27" xfId="6" applyFont="1" applyBorder="1" applyAlignment="1">
      <alignment horizontal="center" vertical="center"/>
    </xf>
    <xf numFmtId="0" fontId="4" fillId="0" borderId="4" xfId="7" applyFont="1" applyBorder="1" applyAlignment="1">
      <alignment horizontal="center" vertical="center"/>
    </xf>
    <xf numFmtId="0" fontId="3" fillId="0" borderId="24" xfId="6" applyFont="1" applyBorder="1" applyAlignment="1">
      <alignment horizontal="center" vertical="center"/>
    </xf>
    <xf numFmtId="0" fontId="3" fillId="0" borderId="15" xfId="6" applyFont="1" applyBorder="1" applyAlignment="1">
      <alignment horizontal="center" vertical="center"/>
    </xf>
    <xf numFmtId="0" fontId="3" fillId="0" borderId="5" xfId="6" applyFont="1" applyBorder="1" applyAlignment="1">
      <alignment horizontal="left" vertical="center" wrapText="1"/>
    </xf>
    <xf numFmtId="176" fontId="3" fillId="0" borderId="5" xfId="6" applyNumberFormat="1" applyFont="1" applyBorder="1" applyAlignment="1">
      <alignment horizontal="right" vertical="center" wrapText="1"/>
    </xf>
    <xf numFmtId="0" fontId="4" fillId="0" borderId="5" xfId="7" applyFont="1" applyBorder="1" applyAlignment="1">
      <alignment horizontal="center" vertical="center"/>
    </xf>
    <xf numFmtId="40" fontId="3" fillId="0" borderId="48" xfId="6" applyNumberFormat="1" applyFont="1" applyBorder="1" applyAlignment="1">
      <alignment horizontal="right" vertical="center"/>
    </xf>
    <xf numFmtId="40" fontId="3" fillId="0" borderId="34" xfId="6" applyNumberFormat="1" applyFont="1" applyBorder="1" applyAlignment="1">
      <alignment horizontal="right" vertical="center"/>
    </xf>
    <xf numFmtId="40" fontId="3" fillId="0" borderId="35" xfId="6" applyNumberFormat="1" applyFont="1" applyBorder="1" applyAlignment="1">
      <alignment horizontal="right" vertical="center"/>
    </xf>
    <xf numFmtId="0" fontId="3" fillId="0" borderId="24" xfId="6" applyFont="1" applyBorder="1" applyAlignment="1">
      <alignment horizontal="left" vertical="center"/>
    </xf>
    <xf numFmtId="0" fontId="3" fillId="0" borderId="15" xfId="6" applyFont="1" applyBorder="1" applyAlignment="1">
      <alignment horizontal="left" vertical="center"/>
    </xf>
    <xf numFmtId="0" fontId="3" fillId="0" borderId="29" xfId="6" applyFont="1" applyBorder="1" applyAlignment="1">
      <alignment horizontal="left" vertical="center"/>
    </xf>
    <xf numFmtId="0" fontId="3" fillId="8" borderId="14" xfId="7" applyFont="1" applyFill="1" applyBorder="1" applyAlignment="1">
      <alignment horizontal="center" vertical="center"/>
    </xf>
    <xf numFmtId="0" fontId="3" fillId="8" borderId="16" xfId="7" applyFont="1" applyFill="1" applyBorder="1" applyAlignment="1">
      <alignment horizontal="center" vertical="center"/>
    </xf>
    <xf numFmtId="176" fontId="54" fillId="7" borderId="13" xfId="0" applyNumberFormat="1" applyFont="1" applyFill="1" applyBorder="1" applyAlignment="1">
      <alignment horizontal="center" vertical="center" wrapText="1"/>
    </xf>
    <xf numFmtId="0" fontId="54" fillId="7" borderId="13" xfId="0" applyFont="1" applyFill="1" applyBorder="1" applyAlignment="1">
      <alignment horizontal="center" vertical="center" wrapText="1"/>
    </xf>
    <xf numFmtId="0" fontId="53" fillId="7" borderId="13" xfId="0" applyFont="1" applyFill="1" applyBorder="1" applyAlignment="1">
      <alignment horizontal="left" vertical="center" wrapText="1"/>
    </xf>
    <xf numFmtId="0" fontId="53" fillId="7" borderId="47" xfId="0" applyFont="1" applyFill="1" applyBorder="1" applyAlignment="1">
      <alignment horizontal="left" vertical="center" wrapText="1"/>
    </xf>
    <xf numFmtId="0" fontId="3" fillId="0" borderId="39" xfId="0" applyFont="1" applyBorder="1" applyAlignment="1">
      <alignment horizontal="left" vertical="center"/>
    </xf>
    <xf numFmtId="0" fontId="19" fillId="0" borderId="0" xfId="0" applyFont="1" applyAlignment="1">
      <alignment horizontal="center" vertical="center"/>
    </xf>
    <xf numFmtId="22" fontId="3" fillId="8" borderId="0" xfId="0" applyNumberFormat="1" applyFont="1" applyFill="1" applyAlignment="1">
      <alignment horizontal="left" vertical="center"/>
    </xf>
    <xf numFmtId="0" fontId="3" fillId="8" borderId="0" xfId="0" applyFont="1" applyFill="1" applyAlignment="1">
      <alignment horizontal="left" vertical="center"/>
    </xf>
    <xf numFmtId="0" fontId="3" fillId="0" borderId="6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left" vertical="center" wrapText="1"/>
    </xf>
    <xf numFmtId="9" fontId="3" fillId="0" borderId="5" xfId="11" applyFont="1" applyBorder="1" applyAlignment="1">
      <alignment horizontal="center" vertical="center" wrapText="1"/>
    </xf>
    <xf numFmtId="9" fontId="3" fillId="0" borderId="6" xfId="11" applyFont="1" applyBorder="1" applyAlignment="1">
      <alignment horizontal="center" vertical="center" wrapText="1"/>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3" fillId="8" borderId="14"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6" fontId="3" fillId="0" borderId="5" xfId="0" applyNumberFormat="1" applyFont="1" applyBorder="1" applyAlignment="1">
      <alignment horizontal="right"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10" fontId="3" fillId="0" borderId="14" xfId="4" applyNumberFormat="1" applyFont="1" applyBorder="1" applyAlignment="1">
      <alignment horizontal="center" vertical="center" wrapText="1"/>
    </xf>
    <xf numFmtId="10" fontId="3" fillId="0" borderId="29" xfId="4" applyNumberFormat="1" applyFont="1" applyBorder="1" applyAlignment="1">
      <alignment horizontal="center" vertical="center" wrapText="1"/>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8" borderId="14"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8" borderId="29" xfId="0" applyFont="1" applyFill="1" applyBorder="1" applyAlignment="1">
      <alignment horizontal="left" vertical="center" wrapText="1"/>
    </xf>
    <xf numFmtId="176" fontId="3" fillId="8" borderId="5" xfId="0" applyNumberFormat="1" applyFont="1" applyFill="1" applyBorder="1" applyAlignment="1">
      <alignment horizontal="right" vertical="center"/>
    </xf>
    <xf numFmtId="0" fontId="3" fillId="8" borderId="15"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8" borderId="45" xfId="0" applyFont="1" applyFill="1" applyBorder="1" applyAlignment="1">
      <alignment horizontal="center" vertical="center" wrapText="1"/>
    </xf>
    <xf numFmtId="10" fontId="3" fillId="8" borderId="15" xfId="0" applyNumberFormat="1" applyFont="1" applyFill="1" applyBorder="1" applyAlignment="1">
      <alignment horizontal="center" vertical="center" wrapText="1"/>
    </xf>
    <xf numFmtId="10" fontId="3" fillId="8" borderId="29" xfId="0" applyNumberFormat="1" applyFont="1" applyFill="1" applyBorder="1" applyAlignment="1">
      <alignment horizontal="center" vertical="center" wrapText="1"/>
    </xf>
    <xf numFmtId="177" fontId="3" fillId="0" borderId="14" xfId="0" applyNumberFormat="1" applyFont="1" applyBorder="1" applyAlignment="1">
      <alignment horizontal="right" vertical="center"/>
    </xf>
    <xf numFmtId="177" fontId="3" fillId="0" borderId="15" xfId="0" applyNumberFormat="1" applyFont="1" applyBorder="1" applyAlignment="1">
      <alignment horizontal="right" vertical="center"/>
    </xf>
    <xf numFmtId="177" fontId="3" fillId="0" borderId="16" xfId="0" applyNumberFormat="1" applyFont="1" applyBorder="1" applyAlignment="1">
      <alignment horizontal="right" vertical="center"/>
    </xf>
    <xf numFmtId="0" fontId="24" fillId="0" borderId="14" xfId="0" applyFont="1" applyBorder="1" applyAlignment="1">
      <alignment horizontal="center" vertical="center"/>
    </xf>
    <xf numFmtId="0" fontId="24"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21" xfId="0" applyFont="1" applyBorder="1" applyAlignment="1">
      <alignment horizontal="center" vertical="center"/>
    </xf>
    <xf numFmtId="0" fontId="6"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12" fillId="0" borderId="45" xfId="0" applyFont="1" applyBorder="1" applyAlignment="1">
      <alignment horizontal="center" vertical="center"/>
    </xf>
    <xf numFmtId="0" fontId="24" fillId="0" borderId="24"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42" xfId="0" applyFont="1" applyBorder="1" applyAlignment="1">
      <alignment horizontal="center" vertical="center"/>
    </xf>
    <xf numFmtId="0" fontId="24" fillId="0" borderId="44" xfId="0" applyFont="1" applyBorder="1" applyAlignment="1">
      <alignment horizontal="center" vertical="center"/>
    </xf>
    <xf numFmtId="0" fontId="53" fillId="7" borderId="17" xfId="0" applyFont="1" applyFill="1" applyBorder="1" applyAlignment="1">
      <alignment horizontal="left" vertical="center" wrapText="1"/>
    </xf>
    <xf numFmtId="0" fontId="53" fillId="7" borderId="21" xfId="0" applyFont="1" applyFill="1" applyBorder="1" applyAlignment="1">
      <alignment horizontal="left" vertical="center" wrapText="1"/>
    </xf>
    <xf numFmtId="0" fontId="55" fillId="7" borderId="21" xfId="0" applyFont="1" applyFill="1" applyBorder="1" applyAlignment="1">
      <alignment horizontal="left" vertical="center" wrapText="1"/>
    </xf>
    <xf numFmtId="0" fontId="55" fillId="7" borderId="45" xfId="0" applyFont="1" applyFill="1" applyBorder="1" applyAlignment="1">
      <alignment horizontal="left" vertical="center" wrapText="1"/>
    </xf>
    <xf numFmtId="0" fontId="47" fillId="2" borderId="0" xfId="0" applyFont="1" applyFill="1" applyAlignment="1">
      <alignment horizontal="center" vertical="center" wrapText="1"/>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29" xfId="0" applyFont="1" applyBorder="1" applyAlignment="1">
      <alignment horizontal="center" vertical="center"/>
    </xf>
    <xf numFmtId="9" fontId="3" fillId="8" borderId="14" xfId="0" applyNumberFormat="1"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15" fillId="0" borderId="0" xfId="0" applyFont="1" applyAlignment="1">
      <alignment horizontal="right" wrapText="1"/>
    </xf>
    <xf numFmtId="0" fontId="9" fillId="8" borderId="14" xfId="1" applyFont="1" applyFill="1" applyBorder="1" applyAlignment="1">
      <alignment horizontal="left" vertical="center" wrapText="1"/>
    </xf>
    <xf numFmtId="0" fontId="9" fillId="8" borderId="15" xfId="1" applyFont="1" applyFill="1" applyBorder="1" applyAlignment="1">
      <alignment horizontal="left" vertical="center" wrapText="1"/>
    </xf>
    <xf numFmtId="0" fontId="9" fillId="8" borderId="29" xfId="1" applyFont="1" applyFill="1" applyBorder="1" applyAlignment="1">
      <alignment horizontal="left" vertical="center" wrapText="1"/>
    </xf>
    <xf numFmtId="0" fontId="9" fillId="8" borderId="14" xfId="1" applyFont="1" applyFill="1" applyBorder="1" applyAlignment="1">
      <alignment horizontal="right" vertical="center" wrapText="1"/>
    </xf>
    <xf numFmtId="0" fontId="9" fillId="8" borderId="16" xfId="1" applyFont="1" applyFill="1" applyBorder="1" applyAlignment="1">
      <alignment horizontal="right" vertical="center" wrapText="1"/>
    </xf>
    <xf numFmtId="0" fontId="9" fillId="8" borderId="16" xfId="1" applyFont="1" applyFill="1" applyBorder="1" applyAlignment="1">
      <alignment horizontal="left" vertical="center" wrapText="1"/>
    </xf>
    <xf numFmtId="0" fontId="9" fillId="8" borderId="17" xfId="1" applyFont="1" applyFill="1" applyBorder="1" applyAlignment="1">
      <alignment horizontal="left" vertical="center" wrapText="1"/>
    </xf>
    <xf numFmtId="0" fontId="9" fillId="8" borderId="21"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22" xfId="1" applyFont="1" applyFill="1" applyBorder="1" applyAlignment="1">
      <alignment horizontal="left" vertical="center" wrapText="1"/>
    </xf>
    <xf numFmtId="0" fontId="9" fillId="8" borderId="0" xfId="1" applyFont="1" applyFill="1" applyAlignment="1">
      <alignment horizontal="left" vertical="center" wrapText="1"/>
    </xf>
    <xf numFmtId="0" fontId="9" fillId="8" borderId="23"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9" fillId="8" borderId="13" xfId="1" applyFont="1" applyFill="1" applyBorder="1" applyAlignment="1">
      <alignment horizontal="left" vertical="center" wrapText="1"/>
    </xf>
    <xf numFmtId="0" fontId="9" fillId="8" borderId="20" xfId="1" applyFont="1" applyFill="1" applyBorder="1" applyAlignment="1">
      <alignment horizontal="left"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9" fillId="8" borderId="5" xfId="1" applyFont="1" applyFill="1" applyBorder="1" applyAlignment="1">
      <alignment horizontal="left" vertical="center" wrapText="1"/>
    </xf>
    <xf numFmtId="0" fontId="9" fillId="8" borderId="5" xfId="1" applyFont="1" applyFill="1" applyBorder="1" applyAlignment="1">
      <alignment horizontal="left" vertical="top" wrapText="1"/>
    </xf>
    <xf numFmtId="0" fontId="9" fillId="8" borderId="6" xfId="1" applyFont="1" applyFill="1" applyBorder="1" applyAlignment="1">
      <alignment horizontal="left" vertical="top" wrapText="1"/>
    </xf>
    <xf numFmtId="0" fontId="3" fillId="8" borderId="5" xfId="1" applyFont="1" applyFill="1" applyBorder="1" applyAlignment="1">
      <alignment horizontal="center" vertical="center" wrapText="1"/>
    </xf>
    <xf numFmtId="176" fontId="3" fillId="8" borderId="5" xfId="1" applyNumberFormat="1" applyFont="1" applyFill="1" applyBorder="1" applyAlignment="1">
      <alignment horizontal="right" vertical="center" wrapText="1"/>
    </xf>
    <xf numFmtId="0" fontId="9" fillId="8" borderId="15" xfId="1" applyFont="1" applyFill="1" applyBorder="1" applyAlignment="1">
      <alignment horizontal="right" vertical="center" wrapText="1"/>
    </xf>
    <xf numFmtId="0" fontId="9" fillId="8" borderId="29" xfId="1" applyFont="1" applyFill="1" applyBorder="1" applyAlignment="1">
      <alignment horizontal="right" vertical="center" wrapText="1"/>
    </xf>
    <xf numFmtId="0" fontId="9" fillId="8" borderId="14" xfId="1" applyFont="1" applyFill="1" applyBorder="1" applyAlignment="1">
      <alignment horizontal="left" vertical="top" wrapText="1"/>
    </xf>
    <xf numFmtId="0" fontId="9" fillId="8" borderId="15" xfId="1" applyFont="1" applyFill="1" applyBorder="1" applyAlignment="1">
      <alignment horizontal="left" vertical="top" wrapText="1"/>
    </xf>
    <xf numFmtId="0" fontId="9" fillId="8" borderId="29" xfId="1" applyFont="1" applyFill="1" applyBorder="1" applyAlignment="1">
      <alignment horizontal="left" vertical="top" wrapText="1"/>
    </xf>
    <xf numFmtId="0" fontId="9" fillId="8" borderId="14" xfId="1" applyFont="1" applyFill="1" applyBorder="1" applyAlignment="1">
      <alignment horizontal="center" vertical="center" wrapText="1"/>
    </xf>
    <xf numFmtId="0" fontId="9" fillId="8" borderId="16" xfId="1" applyFont="1" applyFill="1" applyBorder="1" applyAlignment="1">
      <alignment horizontal="center" vertical="center" wrapText="1"/>
    </xf>
    <xf numFmtId="0" fontId="3" fillId="0" borderId="24" xfId="1" applyFont="1" applyBorder="1" applyAlignment="1">
      <alignment horizontal="left" vertical="center" wrapText="1"/>
    </xf>
    <xf numFmtId="0" fontId="3" fillId="0" borderId="15" xfId="1" applyFont="1" applyBorder="1" applyAlignment="1">
      <alignment horizontal="left" vertical="center" wrapText="1"/>
    </xf>
    <xf numFmtId="0" fontId="3" fillId="0" borderId="29"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3" fillId="0" borderId="35" xfId="1" applyFont="1" applyBorder="1" applyAlignment="1">
      <alignment horizontal="left" vertical="center" wrapText="1"/>
    </xf>
    <xf numFmtId="0" fontId="3" fillId="0" borderId="9" xfId="1" applyFont="1" applyBorder="1" applyAlignment="1">
      <alignment horizontal="left" vertical="center" wrapText="1"/>
    </xf>
    <xf numFmtId="0" fontId="3" fillId="0" borderId="11" xfId="1" applyFont="1" applyBorder="1" applyAlignment="1">
      <alignment horizontal="left" vertical="center" wrapText="1"/>
    </xf>
    <xf numFmtId="0" fontId="3" fillId="0" borderId="11" xfId="1" applyFont="1" applyBorder="1" applyAlignment="1">
      <alignment horizontal="center" vertical="center" wrapText="1"/>
    </xf>
    <xf numFmtId="0" fontId="3" fillId="8" borderId="14" xfId="1" applyFont="1" applyFill="1" applyBorder="1" applyAlignment="1">
      <alignment horizontal="center" vertical="center" wrapText="1"/>
    </xf>
    <xf numFmtId="0" fontId="3" fillId="8" borderId="16" xfId="1" applyFont="1" applyFill="1" applyBorder="1" applyAlignment="1">
      <alignment horizontal="center" vertical="center" wrapText="1"/>
    </xf>
    <xf numFmtId="0" fontId="3" fillId="8" borderId="15" xfId="1" applyFont="1" applyFill="1" applyBorder="1" applyAlignment="1">
      <alignment horizontal="center" vertical="center" wrapText="1"/>
    </xf>
    <xf numFmtId="0" fontId="3" fillId="8" borderId="29" xfId="1" applyFont="1" applyFill="1" applyBorder="1" applyAlignment="1">
      <alignment horizontal="center" vertical="center" wrapText="1"/>
    </xf>
    <xf numFmtId="176" fontId="3" fillId="8" borderId="14" xfId="1" applyNumberFormat="1" applyFont="1" applyFill="1" applyBorder="1" applyAlignment="1">
      <alignment horizontal="right" vertical="center" wrapText="1"/>
    </xf>
    <xf numFmtId="176" fontId="3" fillId="8" borderId="15" xfId="1" applyNumberFormat="1" applyFont="1" applyFill="1" applyBorder="1" applyAlignment="1">
      <alignment horizontal="right" vertical="center" wrapText="1"/>
    </xf>
    <xf numFmtId="176" fontId="3" fillId="8" borderId="29" xfId="1" applyNumberFormat="1" applyFont="1" applyFill="1" applyBorder="1" applyAlignment="1">
      <alignment horizontal="right" vertical="center" wrapText="1"/>
    </xf>
    <xf numFmtId="0" fontId="4" fillId="0" borderId="24" xfId="1" applyFont="1" applyBorder="1" applyAlignment="1">
      <alignment horizontal="left" vertical="center" wrapText="1"/>
    </xf>
    <xf numFmtId="0" fontId="4" fillId="0" borderId="15" xfId="1" applyFont="1" applyBorder="1" applyAlignment="1">
      <alignment horizontal="left" vertical="center" wrapText="1"/>
    </xf>
    <xf numFmtId="0" fontId="4" fillId="0" borderId="29" xfId="1" applyFont="1" applyBorder="1" applyAlignment="1">
      <alignment horizontal="left" vertical="center" wrapText="1"/>
    </xf>
    <xf numFmtId="0" fontId="16" fillId="0" borderId="4" xfId="1" applyFont="1" applyBorder="1" applyAlignment="1">
      <alignment horizontal="center" vertical="center" wrapText="1"/>
    </xf>
    <xf numFmtId="0" fontId="3" fillId="0" borderId="4" xfId="1" applyFont="1" applyBorder="1" applyAlignment="1">
      <alignment horizontal="center" vertical="center" wrapText="1"/>
    </xf>
    <xf numFmtId="0" fontId="17" fillId="8" borderId="14" xfId="1" applyFont="1" applyFill="1" applyBorder="1" applyAlignment="1">
      <alignment horizontal="left" vertical="center" wrapText="1"/>
    </xf>
    <xf numFmtId="0" fontId="17" fillId="8" borderId="15" xfId="1" applyFont="1" applyFill="1" applyBorder="1" applyAlignment="1">
      <alignment horizontal="left" vertical="center" wrapText="1"/>
    </xf>
    <xf numFmtId="0" fontId="17" fillId="8" borderId="29" xfId="1" applyFont="1" applyFill="1" applyBorder="1" applyAlignment="1">
      <alignment horizontal="left" vertical="center" wrapText="1"/>
    </xf>
    <xf numFmtId="0" fontId="17" fillId="8" borderId="17" xfId="1" applyFont="1" applyFill="1" applyBorder="1" applyAlignment="1">
      <alignment horizontal="left" vertical="center" wrapText="1"/>
    </xf>
    <xf numFmtId="0" fontId="17" fillId="8" borderId="18" xfId="1" applyFont="1" applyFill="1" applyBorder="1" applyAlignment="1">
      <alignment horizontal="left" vertical="center" wrapText="1"/>
    </xf>
    <xf numFmtId="0" fontId="17" fillId="8" borderId="19" xfId="1" applyFont="1" applyFill="1" applyBorder="1" applyAlignment="1">
      <alignment horizontal="left" vertical="center" wrapText="1"/>
    </xf>
    <xf numFmtId="0" fontId="17" fillId="8" borderId="20" xfId="1" applyFont="1" applyFill="1" applyBorder="1" applyAlignment="1">
      <alignment horizontal="left" vertical="center" wrapText="1"/>
    </xf>
    <xf numFmtId="0" fontId="3" fillId="8" borderId="6" xfId="1" applyFont="1" applyFill="1" applyBorder="1" applyAlignment="1">
      <alignment horizontal="center" vertical="center" wrapText="1"/>
    </xf>
    <xf numFmtId="0" fontId="3" fillId="8" borderId="5" xfId="1" applyFont="1" applyFill="1" applyBorder="1" applyAlignment="1">
      <alignment horizontal="center" vertical="center"/>
    </xf>
    <xf numFmtId="0" fontId="3" fillId="8" borderId="6" xfId="1" applyFont="1" applyFill="1" applyBorder="1" applyAlignment="1">
      <alignment horizontal="center" vertical="center"/>
    </xf>
    <xf numFmtId="176" fontId="3" fillId="8" borderId="16" xfId="1" applyNumberFormat="1" applyFont="1" applyFill="1" applyBorder="1" applyAlignment="1">
      <alignment horizontal="right" vertical="center" wrapText="1"/>
    </xf>
    <xf numFmtId="0" fontId="19" fillId="0" borderId="0" xfId="1" applyFont="1" applyAlignment="1">
      <alignment horizontal="center" vertical="center"/>
    </xf>
    <xf numFmtId="0" fontId="3" fillId="8" borderId="14" xfId="1" applyFont="1" applyFill="1" applyBorder="1" applyAlignment="1">
      <alignment horizontal="center" vertical="top" wrapText="1"/>
    </xf>
    <xf numFmtId="0" fontId="3" fillId="8" borderId="15" xfId="1" applyFont="1" applyFill="1" applyBorder="1" applyAlignment="1">
      <alignment horizontal="center" vertical="top" wrapText="1"/>
    </xf>
    <xf numFmtId="0" fontId="3" fillId="8" borderId="29" xfId="1" applyFont="1" applyFill="1" applyBorder="1" applyAlignment="1">
      <alignment horizontal="center" vertical="top" wrapText="1"/>
    </xf>
    <xf numFmtId="0" fontId="3" fillId="8" borderId="0" xfId="1" applyFont="1" applyFill="1" applyAlignment="1">
      <alignment horizontal="center" vertical="center"/>
    </xf>
    <xf numFmtId="0" fontId="3" fillId="0" borderId="0" xfId="1" applyFont="1" applyAlignment="1">
      <alignment horizontal="left" vertical="center"/>
    </xf>
    <xf numFmtId="0" fontId="3" fillId="0" borderId="2" xfId="1" applyFont="1" applyBorder="1" applyAlignment="1">
      <alignment horizontal="left" vertical="top" wrapText="1"/>
    </xf>
    <xf numFmtId="0" fontId="3" fillId="0" borderId="5" xfId="1" applyFont="1" applyBorder="1" applyAlignment="1">
      <alignment horizontal="left" vertical="center" wrapText="1"/>
    </xf>
    <xf numFmtId="0" fontId="3" fillId="0" borderId="2" xfId="1" applyFont="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center" vertical="center" wrapText="1"/>
    </xf>
    <xf numFmtId="176" fontId="3" fillId="0" borderId="5" xfId="1" applyNumberFormat="1" applyFont="1" applyBorder="1" applyAlignment="1">
      <alignment vertical="center" wrapText="1"/>
    </xf>
    <xf numFmtId="176" fontId="3" fillId="0" borderId="6" xfId="1" applyNumberFormat="1" applyFont="1" applyBorder="1" applyAlignment="1">
      <alignmen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xf>
    <xf numFmtId="0" fontId="49" fillId="0" borderId="11" xfId="0" applyFont="1" applyBorder="1" applyAlignment="1">
      <alignment horizontal="left" vertical="center"/>
    </xf>
    <xf numFmtId="0" fontId="49" fillId="0" borderId="12"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4" xfId="0" applyFont="1" applyBorder="1" applyAlignment="1">
      <alignment horizontal="left" vertical="center" wrapText="1"/>
    </xf>
    <xf numFmtId="0" fontId="3" fillId="0" borderId="15" xfId="0" applyFont="1" applyBorder="1" applyAlignment="1">
      <alignment horizontal="left" vertical="center"/>
    </xf>
    <xf numFmtId="0" fontId="3" fillId="0" borderId="29" xfId="0" applyFont="1" applyBorder="1" applyAlignment="1">
      <alignment horizontal="left" vertical="center"/>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9" fillId="0" borderId="16" xfId="0" applyFont="1" applyBorder="1" applyAlignment="1">
      <alignment horizontal="left"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6" fillId="0" borderId="2" xfId="0" applyFont="1" applyBorder="1" applyAlignment="1">
      <alignment horizontal="left" vertical="center" wrapText="1"/>
    </xf>
    <xf numFmtId="176" fontId="26" fillId="0" borderId="5" xfId="0" applyNumberFormat="1" applyFont="1" applyBorder="1" applyAlignment="1">
      <alignment horizontal="right" vertical="center" wrapText="1"/>
    </xf>
    <xf numFmtId="176" fontId="26" fillId="0" borderId="6" xfId="0" applyNumberFormat="1" applyFont="1" applyBorder="1" applyAlignment="1">
      <alignment horizontal="right" vertical="center" wrapText="1"/>
    </xf>
    <xf numFmtId="0" fontId="5" fillId="8" borderId="39"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9" fillId="8" borderId="5" xfId="0" applyFont="1" applyFill="1" applyBorder="1" applyAlignment="1">
      <alignment horizontal="justify" vertical="top" wrapText="1"/>
    </xf>
    <xf numFmtId="0" fontId="9" fillId="8" borderId="6" xfId="0" applyFont="1" applyFill="1" applyBorder="1" applyAlignment="1">
      <alignment horizontal="justify" vertical="top"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center" vertical="center" wrapText="1"/>
    </xf>
    <xf numFmtId="182" fontId="9" fillId="8" borderId="5" xfId="0" applyNumberFormat="1" applyFont="1" applyFill="1" applyBorder="1" applyAlignment="1">
      <alignment horizontal="center" vertical="center" wrapText="1"/>
    </xf>
    <xf numFmtId="182" fontId="9" fillId="8" borderId="6"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31" fillId="0" borderId="5"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 fillId="0" borderId="0" xfId="0" applyFont="1" applyAlignment="1">
      <alignment horizontal="left" vertical="top" wrapText="1"/>
    </xf>
    <xf numFmtId="0" fontId="9" fillId="0" borderId="42"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top" wrapText="1"/>
    </xf>
    <xf numFmtId="0" fontId="9" fillId="0" borderId="21" xfId="0" applyFont="1" applyBorder="1" applyAlignment="1">
      <alignment horizontal="center" vertical="top" wrapText="1"/>
    </xf>
    <xf numFmtId="0" fontId="9" fillId="0" borderId="45" xfId="0" applyFont="1" applyBorder="1" applyAlignment="1">
      <alignment horizontal="center" vertical="top" wrapText="1"/>
    </xf>
    <xf numFmtId="0" fontId="9" fillId="0" borderId="22" xfId="0" applyFont="1" applyBorder="1" applyAlignment="1">
      <alignment horizontal="center" vertical="top" wrapText="1"/>
    </xf>
    <xf numFmtId="0" fontId="9" fillId="0" borderId="0" xfId="0" applyFont="1" applyAlignment="1">
      <alignment horizontal="center" vertical="top" wrapText="1"/>
    </xf>
    <xf numFmtId="0" fontId="9" fillId="0" borderId="37" xfId="0" applyFont="1" applyBorder="1" applyAlignment="1">
      <alignment horizontal="center" vertical="top" wrapText="1"/>
    </xf>
    <xf numFmtId="0" fontId="9" fillId="0" borderId="19" xfId="0" applyFont="1" applyBorder="1" applyAlignment="1">
      <alignment horizontal="center" vertical="top" wrapText="1"/>
    </xf>
    <xf numFmtId="0" fontId="9" fillId="0" borderId="13" xfId="0" applyFont="1" applyBorder="1" applyAlignment="1">
      <alignment horizontal="center" vertical="top" wrapText="1"/>
    </xf>
    <xf numFmtId="0" fontId="9" fillId="0" borderId="47" xfId="0" applyFont="1" applyBorder="1" applyAlignment="1">
      <alignment horizontal="center"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31" fillId="0" borderId="17"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center" vertical="center" wrapText="1"/>
    </xf>
    <xf numFmtId="0" fontId="31" fillId="0" borderId="3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4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1" fillId="0" borderId="0" xfId="2" applyAlignment="1">
      <alignment horizontal="center" vertical="center"/>
    </xf>
    <xf numFmtId="0" fontId="3" fillId="0" borderId="5" xfId="2" applyFont="1" applyBorder="1" applyAlignment="1">
      <alignment horizontal="left" vertical="center" wrapText="1"/>
    </xf>
    <xf numFmtId="0" fontId="1" fillId="0" borderId="36" xfId="2" applyBorder="1" applyAlignment="1">
      <alignment horizontal="justify" vertical="center" wrapText="1"/>
    </xf>
    <xf numFmtId="0" fontId="1" fillId="0" borderId="0" xfId="2" applyAlignment="1">
      <alignment horizontal="justify" vertical="center" wrapText="1"/>
    </xf>
    <xf numFmtId="0" fontId="1" fillId="0" borderId="37" xfId="2" applyBorder="1" applyAlignment="1">
      <alignment horizontal="justify" vertical="center" wrapText="1"/>
    </xf>
    <xf numFmtId="0" fontId="19" fillId="0" borderId="0" xfId="2" applyFont="1" applyAlignment="1">
      <alignment horizontal="center" vertical="center" wrapText="1"/>
    </xf>
    <xf numFmtId="0" fontId="3" fillId="0" borderId="2" xfId="2" applyFont="1" applyBorder="1" applyAlignment="1">
      <alignment horizontal="left" vertical="center" wrapText="1"/>
    </xf>
    <xf numFmtId="0" fontId="0" fillId="8" borderId="36" xfId="2" applyFont="1" applyFill="1" applyBorder="1" applyAlignment="1">
      <alignment horizontal="justify" vertical="center" wrapText="1"/>
    </xf>
    <xf numFmtId="0" fontId="1" fillId="8" borderId="0" xfId="2" applyFill="1" applyAlignment="1">
      <alignment horizontal="justify" vertical="center" wrapText="1"/>
    </xf>
    <xf numFmtId="0" fontId="1" fillId="8" borderId="37" xfId="2" applyFill="1" applyBorder="1" applyAlignment="1">
      <alignment horizontal="justify" vertical="center" wrapText="1"/>
    </xf>
    <xf numFmtId="0" fontId="3" fillId="8" borderId="36" xfId="2" applyFont="1" applyFill="1" applyBorder="1" applyAlignment="1">
      <alignment horizontal="justify" vertical="justify" wrapText="1"/>
    </xf>
    <xf numFmtId="0" fontId="3" fillId="8" borderId="0" xfId="2" applyFont="1" applyFill="1" applyBorder="1" applyAlignment="1">
      <alignment horizontal="justify" vertical="justify" wrapText="1"/>
    </xf>
    <xf numFmtId="0" fontId="3" fillId="8" borderId="37" xfId="2" applyFont="1" applyFill="1" applyBorder="1" applyAlignment="1">
      <alignment horizontal="justify" vertical="justify" wrapText="1"/>
    </xf>
    <xf numFmtId="0" fontId="0" fillId="8" borderId="36" xfId="2" applyFont="1" applyFill="1" applyBorder="1" applyAlignment="1">
      <alignment horizontal="justify" vertical="justify" wrapText="1"/>
    </xf>
    <xf numFmtId="0" fontId="1" fillId="8" borderId="0" xfId="2" applyFill="1" applyAlignment="1">
      <alignment horizontal="justify" vertical="justify" wrapText="1"/>
    </xf>
    <xf numFmtId="0" fontId="1" fillId="8" borderId="37" xfId="2" applyFill="1" applyBorder="1" applyAlignment="1">
      <alignment horizontal="justify" vertical="justify" wrapText="1"/>
    </xf>
    <xf numFmtId="0" fontId="3" fillId="0" borderId="39" xfId="2" applyFont="1" applyBorder="1" applyAlignment="1">
      <alignment horizontal="left" vertical="center" wrapText="1"/>
    </xf>
    <xf numFmtId="0" fontId="0" fillId="0" borderId="36" xfId="2" applyFont="1" applyBorder="1" applyAlignment="1">
      <alignment horizontal="left" vertical="justify" wrapText="1"/>
    </xf>
    <xf numFmtId="0" fontId="1" fillId="0" borderId="0" xfId="2" applyAlignment="1">
      <alignment horizontal="left" vertical="justify" wrapText="1"/>
    </xf>
    <xf numFmtId="0" fontId="1" fillId="0" borderId="37" xfId="2" applyBorder="1" applyAlignment="1">
      <alignment horizontal="left" vertical="justify" wrapText="1"/>
    </xf>
    <xf numFmtId="0" fontId="19" fillId="0" borderId="0" xfId="10" applyFont="1" applyAlignment="1">
      <alignment horizontal="center" vertical="center"/>
    </xf>
    <xf numFmtId="0" fontId="9" fillId="0" borderId="0" xfId="10" applyFont="1" applyAlignment="1">
      <alignment horizontal="left" vertical="center"/>
    </xf>
    <xf numFmtId="0" fontId="1" fillId="0" borderId="49" xfId="10" applyBorder="1" applyAlignment="1">
      <alignment horizontal="left" vertical="top" wrapText="1"/>
    </xf>
    <xf numFmtId="0" fontId="1" fillId="0" borderId="50" xfId="10" applyBorder="1" applyAlignment="1">
      <alignment horizontal="left" vertical="top" wrapText="1"/>
    </xf>
    <xf numFmtId="0" fontId="1" fillId="0" borderId="51" xfId="10" applyBorder="1" applyAlignment="1">
      <alignment horizontal="left" vertical="top" wrapText="1"/>
    </xf>
    <xf numFmtId="0" fontId="1" fillId="0" borderId="52" xfId="10" applyBorder="1" applyAlignment="1">
      <alignment horizontal="justify" vertical="top" wrapText="1"/>
    </xf>
    <xf numFmtId="0" fontId="1" fillId="0" borderId="53" xfId="10" applyBorder="1" applyAlignment="1">
      <alignment horizontal="justify" vertical="top" wrapText="1"/>
    </xf>
    <xf numFmtId="0" fontId="1" fillId="0" borderId="36" xfId="10" applyBorder="1" applyAlignment="1">
      <alignment horizontal="center" vertical="center"/>
    </xf>
    <xf numFmtId="0" fontId="1" fillId="0" borderId="0" xfId="10" applyAlignment="1">
      <alignment horizontal="center" vertical="center"/>
    </xf>
    <xf numFmtId="0" fontId="1" fillId="0" borderId="23" xfId="10" applyBorder="1" applyAlignment="1">
      <alignment horizontal="center" vertical="center"/>
    </xf>
    <xf numFmtId="0" fontId="39" fillId="0" borderId="22" xfId="10" applyFont="1" applyBorder="1" applyAlignment="1">
      <alignment horizontal="center" vertical="center" wrapText="1"/>
    </xf>
    <xf numFmtId="0" fontId="39" fillId="0" borderId="0" xfId="10" applyFont="1" applyAlignment="1">
      <alignment horizontal="center" vertical="center" wrapText="1"/>
    </xf>
    <xf numFmtId="0" fontId="39" fillId="0" borderId="37" xfId="10" applyFont="1" applyBorder="1" applyAlignment="1">
      <alignment horizontal="center" vertical="center" wrapText="1"/>
    </xf>
    <xf numFmtId="0" fontId="1" fillId="0" borderId="44" xfId="10" applyBorder="1" applyAlignment="1">
      <alignment horizontal="left" vertical="top" wrapText="1"/>
    </xf>
    <xf numFmtId="0" fontId="1" fillId="0" borderId="13" xfId="10" applyBorder="1" applyAlignment="1">
      <alignment horizontal="left" vertical="top" wrapText="1"/>
    </xf>
    <xf numFmtId="0" fontId="1" fillId="0" borderId="20" xfId="10" applyBorder="1" applyAlignment="1">
      <alignment horizontal="left" vertical="top" wrapText="1"/>
    </xf>
    <xf numFmtId="0" fontId="1" fillId="0" borderId="41" xfId="10" applyBorder="1" applyAlignment="1">
      <alignment horizontal="justify" vertical="top" wrapText="1"/>
    </xf>
    <xf numFmtId="0" fontId="1" fillId="0" borderId="43" xfId="10" applyBorder="1" applyAlignment="1">
      <alignment horizontal="justify" vertical="top" wrapText="1"/>
    </xf>
    <xf numFmtId="0" fontId="1" fillId="0" borderId="36" xfId="10" applyBorder="1" applyAlignment="1">
      <alignment horizontal="left" vertical="top" wrapText="1"/>
    </xf>
    <xf numFmtId="0" fontId="1" fillId="0" borderId="0" xfId="10" applyAlignment="1">
      <alignment horizontal="left" vertical="top" wrapText="1"/>
    </xf>
    <xf numFmtId="0" fontId="1" fillId="0" borderId="23" xfId="10" applyBorder="1" applyAlignment="1">
      <alignment horizontal="left" vertical="top" wrapText="1"/>
    </xf>
    <xf numFmtId="0" fontId="1" fillId="0" borderId="7" xfId="10" applyBorder="1" applyAlignment="1">
      <alignment horizontal="justify" vertical="top" wrapText="1"/>
    </xf>
    <xf numFmtId="0" fontId="1" fillId="0" borderId="54" xfId="10" applyBorder="1" applyAlignment="1">
      <alignment horizontal="justify" vertical="top" wrapText="1"/>
    </xf>
    <xf numFmtId="0" fontId="22" fillId="0" borderId="0" xfId="10" applyFont="1" applyAlignment="1">
      <alignment horizontal="center" vertical="top" wrapText="1"/>
    </xf>
    <xf numFmtId="0" fontId="22" fillId="0" borderId="37" xfId="10" applyFont="1" applyBorder="1" applyAlignment="1">
      <alignment horizontal="center" vertical="top" wrapText="1"/>
    </xf>
    <xf numFmtId="0" fontId="1" fillId="0" borderId="20" xfId="10" applyBorder="1" applyAlignment="1">
      <alignment horizontal="justify" vertical="top" wrapText="1"/>
    </xf>
    <xf numFmtId="0" fontId="1" fillId="0" borderId="5" xfId="10" applyBorder="1" applyAlignment="1">
      <alignment horizontal="justify" vertical="top" wrapText="1"/>
    </xf>
    <xf numFmtId="0" fontId="1" fillId="0" borderId="6" xfId="10" applyBorder="1" applyAlignment="1">
      <alignment horizontal="justify" vertical="top" wrapText="1"/>
    </xf>
    <xf numFmtId="0" fontId="1" fillId="0" borderId="14" xfId="10" applyBorder="1" applyAlignment="1">
      <alignment horizontal="justify" vertical="center" wrapText="1"/>
    </xf>
    <xf numFmtId="0" fontId="1" fillId="0" borderId="15" xfId="10" applyBorder="1" applyAlignment="1">
      <alignment horizontal="justify" vertical="center" wrapText="1"/>
    </xf>
    <xf numFmtId="0" fontId="1" fillId="0" borderId="29" xfId="10" applyBorder="1" applyAlignment="1">
      <alignment horizontal="justify" vertical="center" wrapText="1"/>
    </xf>
    <xf numFmtId="0" fontId="1" fillId="0" borderId="30" xfId="10" applyBorder="1" applyAlignment="1">
      <alignment horizontal="center" vertical="center" wrapText="1"/>
    </xf>
    <xf numFmtId="0" fontId="1" fillId="0" borderId="31" xfId="10" applyBorder="1" applyAlignment="1">
      <alignment horizontal="center" vertical="center" wrapText="1"/>
    </xf>
    <xf numFmtId="0" fontId="1" fillId="0" borderId="32" xfId="10" applyBorder="1" applyAlignment="1">
      <alignment horizontal="center" vertical="center" wrapText="1"/>
    </xf>
    <xf numFmtId="0" fontId="1" fillId="0" borderId="20" xfId="10" applyBorder="1" applyAlignment="1">
      <alignment horizontal="center" vertical="center" wrapText="1"/>
    </xf>
    <xf numFmtId="0" fontId="1" fillId="0" borderId="41" xfId="10" applyBorder="1" applyAlignment="1">
      <alignment horizontal="center" vertical="center" wrapText="1"/>
    </xf>
    <xf numFmtId="0" fontId="22" fillId="0" borderId="41" xfId="10" applyFont="1" applyBorder="1" applyAlignment="1">
      <alignment horizontal="center" vertical="center" wrapText="1"/>
    </xf>
    <xf numFmtId="0" fontId="22" fillId="0" borderId="5" xfId="10" applyFont="1" applyBorder="1" applyAlignment="1">
      <alignment horizontal="center" vertical="center" wrapText="1"/>
    </xf>
    <xf numFmtId="0" fontId="1" fillId="0" borderId="5" xfId="10" applyBorder="1" applyAlignment="1">
      <alignment horizontal="center" vertical="center" wrapText="1"/>
    </xf>
    <xf numFmtId="0" fontId="22" fillId="0" borderId="6" xfId="10" applyFont="1" applyBorder="1" applyAlignment="1">
      <alignment horizontal="center" vertical="center" wrapText="1"/>
    </xf>
    <xf numFmtId="0" fontId="1" fillId="0" borderId="16" xfId="10" applyBorder="1" applyAlignment="1">
      <alignment horizontal="center" vertical="center" wrapText="1"/>
    </xf>
    <xf numFmtId="0" fontId="42" fillId="0" borderId="14" xfId="10" applyFont="1" applyBorder="1" applyAlignment="1">
      <alignment horizontal="justify" vertical="center" wrapText="1"/>
    </xf>
    <xf numFmtId="0" fontId="43" fillId="0" borderId="16" xfId="10" applyFont="1" applyBorder="1" applyAlignment="1">
      <alignment horizontal="justify" vertical="center" wrapText="1"/>
    </xf>
    <xf numFmtId="0" fontId="41" fillId="0" borderId="5" xfId="10" applyFont="1" applyBorder="1" applyAlignment="1">
      <alignment horizontal="justify" vertical="top" wrapText="1"/>
    </xf>
    <xf numFmtId="0" fontId="38" fillId="0" borderId="14" xfId="10" applyFont="1" applyBorder="1" applyAlignment="1">
      <alignment horizontal="left" vertical="top" wrapText="1"/>
    </xf>
    <xf numFmtId="0" fontId="41" fillId="0" borderId="15" xfId="10" applyFont="1" applyBorder="1" applyAlignment="1">
      <alignment horizontal="left" vertical="top" wrapText="1"/>
    </xf>
    <xf numFmtId="0" fontId="41" fillId="0" borderId="29" xfId="10" applyFont="1" applyBorder="1" applyAlignment="1">
      <alignment horizontal="left" vertical="top" wrapText="1"/>
    </xf>
    <xf numFmtId="0" fontId="1" fillId="0" borderId="31" xfId="10" applyBorder="1">
      <alignment vertical="center"/>
    </xf>
    <xf numFmtId="0" fontId="1" fillId="0" borderId="32" xfId="10" applyBorder="1">
      <alignment vertical="center"/>
    </xf>
    <xf numFmtId="0" fontId="9" fillId="0" borderId="17" xfId="10" applyFont="1" applyBorder="1" applyAlignment="1">
      <alignment horizontal="justify" vertical="top" wrapText="1"/>
    </xf>
    <xf numFmtId="0" fontId="1" fillId="0" borderId="21" xfId="10" applyBorder="1">
      <alignment vertical="center"/>
    </xf>
    <xf numFmtId="0" fontId="1" fillId="0" borderId="45" xfId="10" applyBorder="1">
      <alignment vertical="center"/>
    </xf>
    <xf numFmtId="0" fontId="1" fillId="0" borderId="22" xfId="10" applyBorder="1">
      <alignment vertical="center"/>
    </xf>
    <xf numFmtId="0" fontId="1" fillId="0" borderId="0" xfId="10">
      <alignment vertical="center"/>
    </xf>
    <xf numFmtId="0" fontId="1" fillId="0" borderId="37" xfId="10" applyBorder="1">
      <alignment vertical="center"/>
    </xf>
    <xf numFmtId="0" fontId="1" fillId="0" borderId="19" xfId="10" applyBorder="1">
      <alignment vertical="center"/>
    </xf>
    <xf numFmtId="0" fontId="1" fillId="0" borderId="13" xfId="10" applyBorder="1">
      <alignment vertical="center"/>
    </xf>
    <xf numFmtId="0" fontId="1" fillId="0" borderId="47" xfId="10" applyBorder="1">
      <alignment vertical="center"/>
    </xf>
    <xf numFmtId="0" fontId="36" fillId="0" borderId="20" xfId="10" applyFont="1" applyBorder="1" applyAlignment="1">
      <alignment horizontal="justify" vertical="top" wrapText="1"/>
    </xf>
    <xf numFmtId="0" fontId="36" fillId="0" borderId="41" xfId="10" applyFont="1" applyBorder="1" applyAlignment="1">
      <alignment horizontal="justify" vertical="top" wrapText="1"/>
    </xf>
    <xf numFmtId="0" fontId="36" fillId="0" borderId="43" xfId="10" applyFont="1" applyBorder="1" applyAlignment="1">
      <alignment horizontal="justify" vertical="top" wrapText="1"/>
    </xf>
    <xf numFmtId="0" fontId="22" fillId="0" borderId="33" xfId="10" applyFont="1" applyBorder="1" applyAlignment="1">
      <alignment horizontal="justify" vertical="center" wrapText="1"/>
    </xf>
    <xf numFmtId="0" fontId="1" fillId="0" borderId="34" xfId="10" applyBorder="1" applyAlignment="1">
      <alignment horizontal="justify" vertical="center" wrapText="1"/>
    </xf>
    <xf numFmtId="0" fontId="1" fillId="0" borderId="35" xfId="10" applyBorder="1" applyAlignment="1">
      <alignment horizontal="justify" vertical="center" wrapText="1"/>
    </xf>
    <xf numFmtId="0" fontId="1" fillId="0" borderId="55" xfId="10" applyBorder="1" applyAlignment="1">
      <alignment horizontal="center" vertical="center" wrapText="1"/>
    </xf>
    <xf numFmtId="0" fontId="1" fillId="0" borderId="46" xfId="10" applyBorder="1" applyAlignment="1">
      <alignment horizontal="center" vertical="center" wrapText="1"/>
    </xf>
    <xf numFmtId="0" fontId="22" fillId="0" borderId="27" xfId="10" applyFont="1" applyBorder="1" applyAlignment="1">
      <alignment horizontal="justify" vertical="top" wrapText="1"/>
    </xf>
    <xf numFmtId="0" fontId="1" fillId="0" borderId="2" xfId="10" applyBorder="1" applyAlignment="1">
      <alignment horizontal="justify" vertical="top" wrapText="1"/>
    </xf>
    <xf numFmtId="0" fontId="1" fillId="0" borderId="3" xfId="10" applyBorder="1" applyAlignment="1">
      <alignment horizontal="justify" vertical="top" wrapText="1"/>
    </xf>
    <xf numFmtId="0" fontId="22" fillId="0" borderId="15" xfId="10" applyFont="1" applyBorder="1" applyAlignment="1">
      <alignment horizontal="left" vertical="top" wrapText="1"/>
    </xf>
    <xf numFmtId="0" fontId="22" fillId="0" borderId="29" xfId="10" applyFont="1" applyBorder="1" applyAlignment="1">
      <alignment horizontal="left" vertical="top" wrapText="1"/>
    </xf>
    <xf numFmtId="0" fontId="1" fillId="0" borderId="16" xfId="10" applyBorder="1" applyAlignment="1">
      <alignment horizontal="left" vertical="top" wrapText="1"/>
    </xf>
    <xf numFmtId="0" fontId="1" fillId="0" borderId="5" xfId="10" applyBorder="1" applyAlignment="1">
      <alignment horizontal="left" vertical="top" wrapText="1"/>
    </xf>
    <xf numFmtId="0" fontId="1" fillId="0" borderId="6" xfId="10" applyBorder="1" applyAlignment="1">
      <alignment horizontal="left" vertical="top" wrapText="1"/>
    </xf>
    <xf numFmtId="0" fontId="1" fillId="0" borderId="10" xfId="10" applyBorder="1" applyAlignment="1">
      <alignment horizontal="left" vertical="top" wrapText="1"/>
    </xf>
    <xf numFmtId="0" fontId="1" fillId="0" borderId="11" xfId="10" applyBorder="1" applyAlignment="1">
      <alignment horizontal="left" vertical="top" wrapText="1"/>
    </xf>
    <xf numFmtId="0" fontId="1" fillId="0" borderId="12" xfId="10" applyBorder="1" applyAlignment="1">
      <alignment horizontal="left" vertical="top" wrapText="1"/>
    </xf>
    <xf numFmtId="0" fontId="35" fillId="0" borderId="0" xfId="10" applyFont="1" applyAlignment="1">
      <alignment horizontal="left" vertical="top" wrapText="1"/>
    </xf>
    <xf numFmtId="0" fontId="35" fillId="0" borderId="37" xfId="10" applyFont="1" applyBorder="1" applyAlignment="1">
      <alignment horizontal="left" vertical="top" wrapText="1"/>
    </xf>
    <xf numFmtId="0" fontId="9" fillId="0" borderId="18" xfId="10" applyFont="1" applyBorder="1" applyAlignment="1">
      <alignment horizontal="justify" vertical="top" wrapText="1"/>
    </xf>
    <xf numFmtId="0" fontId="9" fillId="0" borderId="7" xfId="10" applyFont="1" applyBorder="1" applyAlignment="1">
      <alignment horizontal="justify" vertical="top" wrapText="1"/>
    </xf>
    <xf numFmtId="0" fontId="9" fillId="0" borderId="54" xfId="10" applyFont="1" applyBorder="1" applyAlignment="1">
      <alignment horizontal="justify" vertical="top" wrapText="1"/>
    </xf>
    <xf numFmtId="0" fontId="45" fillId="0" borderId="0" xfId="10" applyFont="1" applyAlignment="1">
      <alignment horizontal="left" vertical="center"/>
    </xf>
    <xf numFmtId="0" fontId="1" fillId="0" borderId="31" xfId="10" applyBorder="1" applyAlignment="1">
      <alignment horizontal="center" vertical="center"/>
    </xf>
    <xf numFmtId="0" fontId="1" fillId="0" borderId="46" xfId="10" applyBorder="1" applyAlignment="1">
      <alignment horizontal="center" vertical="center"/>
    </xf>
    <xf numFmtId="0" fontId="38" fillId="0" borderId="11" xfId="10" applyFont="1" applyBorder="1" applyAlignment="1">
      <alignment horizontal="center" vertical="center" wrapText="1"/>
    </xf>
    <xf numFmtId="0" fontId="41" fillId="0" borderId="11" xfId="10" applyFont="1" applyBorder="1" applyAlignment="1">
      <alignment horizontal="center" vertical="center" wrapText="1"/>
    </xf>
    <xf numFmtId="0" fontId="41" fillId="0" borderId="12" xfId="10" applyFont="1" applyBorder="1" applyAlignment="1">
      <alignment horizontal="center" vertical="center" wrapText="1"/>
    </xf>
    <xf numFmtId="0" fontId="46" fillId="0" borderId="0" xfId="10" applyFont="1" applyAlignment="1">
      <alignment horizontal="left" vertical="center"/>
    </xf>
    <xf numFmtId="0" fontId="45" fillId="0" borderId="0" xfId="10" applyFont="1" applyAlignment="1">
      <alignment horizontal="left" vertical="center" wrapText="1"/>
    </xf>
  </cellXfs>
  <cellStyles count="12">
    <cellStyle name="百分比" xfId="11" builtinId="5"/>
    <cellStyle name="百分比 2" xfId="4" xr:uid="{00000000-0005-0000-0000-000000000000}"/>
    <cellStyle name="常规" xfId="0" builtinId="0"/>
    <cellStyle name="常规 2" xfId="1" xr:uid="{00000000-0005-0000-0000-000002000000}"/>
    <cellStyle name="常规 2 2" xfId="6" xr:uid="{00000000-0005-0000-0000-000003000000}"/>
    <cellStyle name="常规 3" xfId="2" xr:uid="{00000000-0005-0000-0000-000004000000}"/>
    <cellStyle name="常规 4" xfId="3" xr:uid="{00000000-0005-0000-0000-000005000000}"/>
    <cellStyle name="常规 5" xfId="5" xr:uid="{00000000-0005-0000-0000-000006000000}"/>
    <cellStyle name="常规 6" xfId="9" xr:uid="{00000000-0005-0000-0000-000007000000}"/>
    <cellStyle name="常规 7" xfId="10" xr:uid="{00000000-0005-0000-0000-000008000000}"/>
    <cellStyle name="常规_01Ⅰ结~1" xfId="8" xr:uid="{00000000-0005-0000-0000-000009000000}"/>
    <cellStyle name="常规_汇总表" xfId="7" xr:uid="{00000000-0005-0000-0000-00000A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114300</xdr:rowOff>
    </xdr:from>
    <xdr:to>
      <xdr:col>3</xdr:col>
      <xdr:colOff>2186236</xdr:colOff>
      <xdr:row>0</xdr:row>
      <xdr:rowOff>791972</xdr:rowOff>
    </xdr:to>
    <xdr:grpSp>
      <xdr:nvGrpSpPr>
        <xdr:cNvPr id="2" name="组合 1">
          <a:extLst>
            <a:ext uri="{FF2B5EF4-FFF2-40B4-BE49-F238E27FC236}">
              <a16:creationId xmlns:a16="http://schemas.microsoft.com/office/drawing/2014/main" id="{56DFC2AA-3C9B-4E08-B8A8-829C77B4A11E}"/>
            </a:ext>
          </a:extLst>
        </xdr:cNvPr>
        <xdr:cNvGrpSpPr/>
      </xdr:nvGrpSpPr>
      <xdr:grpSpPr>
        <a:xfrm>
          <a:off x="0" y="114300"/>
          <a:ext cx="6555036" cy="677672"/>
          <a:chOff x="2072280" y="1206500"/>
          <a:chExt cx="8148773" cy="677672"/>
        </a:xfrm>
      </xdr:grpSpPr>
      <xdr:pic>
        <xdr:nvPicPr>
          <xdr:cNvPr id="3" name="图片 2">
            <a:extLst>
              <a:ext uri="{FF2B5EF4-FFF2-40B4-BE49-F238E27FC236}">
                <a16:creationId xmlns:a16="http://schemas.microsoft.com/office/drawing/2014/main" id="{0EE8778E-8784-4FA0-85C9-CF8AC9D081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2280" y="1206500"/>
            <a:ext cx="1574800" cy="4699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14">
            <a:extLst>
              <a:ext uri="{FF2B5EF4-FFF2-40B4-BE49-F238E27FC236}">
                <a16:creationId xmlns:a16="http://schemas.microsoft.com/office/drawing/2014/main" id="{FCA421CF-CA27-4739-8350-402FCC795857}"/>
              </a:ext>
            </a:extLst>
          </xdr:cNvPr>
          <xdr:cNvSpPr txBox="1">
            <a:spLocks noChangeArrowheads="1"/>
          </xdr:cNvSpPr>
        </xdr:nvSpPr>
        <xdr:spPr bwMode="auto">
          <a:xfrm>
            <a:off x="8873668" y="1641798"/>
            <a:ext cx="1347385" cy="242374"/>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r>
              <a:rPr lang="en-US" altLang="zh-CN" sz="900" b="1" i="0" strike="noStrike">
                <a:solidFill>
                  <a:srgbClr val="000000"/>
                </a:solidFill>
                <a:latin typeface="Times New Roman"/>
                <a:cs typeface="Times New Roman"/>
              </a:rPr>
              <a:t>HY- P1-CB03--01</a:t>
            </a:r>
            <a:endParaRPr lang="en-US" altLang="zh-CN" sz="1200" b="0" i="0" strike="noStrike">
              <a:solidFill>
                <a:srgbClr val="000000"/>
              </a:solidFill>
              <a:latin typeface="宋体"/>
              <a:ea typeface="宋体"/>
            </a:endParaRPr>
          </a:p>
        </xdr:txBody>
      </xdr:sp>
    </xdr:grpSp>
    <xdr:clientData/>
  </xdr:twoCellAnchor>
  <xdr:twoCellAnchor>
    <xdr:from>
      <xdr:col>4</xdr:col>
      <xdr:colOff>257736</xdr:colOff>
      <xdr:row>0</xdr:row>
      <xdr:rowOff>201707</xdr:rowOff>
    </xdr:from>
    <xdr:to>
      <xdr:col>11</xdr:col>
      <xdr:colOff>224118</xdr:colOff>
      <xdr:row>3</xdr:row>
      <xdr:rowOff>190501</xdr:rowOff>
    </xdr:to>
    <xdr:sp macro="" textlink="">
      <xdr:nvSpPr>
        <xdr:cNvPr id="5" name="对话气泡: 矩形 4">
          <a:extLst>
            <a:ext uri="{FF2B5EF4-FFF2-40B4-BE49-F238E27FC236}">
              <a16:creationId xmlns:a16="http://schemas.microsoft.com/office/drawing/2014/main" id="{342A5B25-64BA-40CC-A49A-33AF3FB7058B}"/>
            </a:ext>
          </a:extLst>
        </xdr:cNvPr>
        <xdr:cNvSpPr/>
      </xdr:nvSpPr>
      <xdr:spPr>
        <a:xfrm>
          <a:off x="6801971" y="201707"/>
          <a:ext cx="4751294" cy="1826559"/>
        </a:xfrm>
        <a:prstGeom prst="wedgeRectCallout">
          <a:avLst>
            <a:gd name="adj1" fmla="val -54559"/>
            <a:gd name="adj2" fmla="val 8335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9</xdr:col>
      <xdr:colOff>324971</xdr:colOff>
      <xdr:row>0</xdr:row>
      <xdr:rowOff>358589</xdr:rowOff>
    </xdr:from>
    <xdr:to>
      <xdr:col>10</xdr:col>
      <xdr:colOff>593912</xdr:colOff>
      <xdr:row>0</xdr:row>
      <xdr:rowOff>661148</xdr:rowOff>
    </xdr:to>
    <xdr:sp macro="" textlink="">
      <xdr:nvSpPr>
        <xdr:cNvPr id="6" name="矩形 5">
          <a:extLst>
            <a:ext uri="{FF2B5EF4-FFF2-40B4-BE49-F238E27FC236}">
              <a16:creationId xmlns:a16="http://schemas.microsoft.com/office/drawing/2014/main" id="{C619B4ED-21D0-4236-AAD0-0C0562C8F488}"/>
            </a:ext>
          </a:extLst>
        </xdr:cNvPr>
        <xdr:cNvSpPr/>
      </xdr:nvSpPr>
      <xdr:spPr>
        <a:xfrm>
          <a:off x="10287000" y="358589"/>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xdr:colOff>
      <xdr:row>0</xdr:row>
      <xdr:rowOff>0</xdr:rowOff>
    </xdr:from>
    <xdr:to>
      <xdr:col>1</xdr:col>
      <xdr:colOff>638218</xdr:colOff>
      <xdr:row>2</xdr:row>
      <xdr:rowOff>0</xdr:rowOff>
    </xdr:to>
    <xdr:pic>
      <xdr:nvPicPr>
        <xdr:cNvPr id="3" name="图片 2">
          <a:extLst>
            <a:ext uri="{FF2B5EF4-FFF2-40B4-BE49-F238E27FC236}">
              <a16:creationId xmlns:a16="http://schemas.microsoft.com/office/drawing/2014/main" id="{BD8A1C73-4F5F-4C8D-A53A-AB037674D9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 y="0"/>
          <a:ext cx="1298618" cy="444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894373</xdr:colOff>
      <xdr:row>0</xdr:row>
      <xdr:rowOff>124795</xdr:rowOff>
    </xdr:from>
    <xdr:to>
      <xdr:col>8</xdr:col>
      <xdr:colOff>657225</xdr:colOff>
      <xdr:row>1</xdr:row>
      <xdr:rowOff>172847</xdr:rowOff>
    </xdr:to>
    <xdr:sp macro="" textlink="">
      <xdr:nvSpPr>
        <xdr:cNvPr id="4" name="Text Box 14">
          <a:extLst>
            <a:ext uri="{FF2B5EF4-FFF2-40B4-BE49-F238E27FC236}">
              <a16:creationId xmlns:a16="http://schemas.microsoft.com/office/drawing/2014/main" id="{D0D23D1A-A81A-452D-90E7-6E71D830408E}"/>
            </a:ext>
          </a:extLst>
        </xdr:cNvPr>
        <xdr:cNvSpPr txBox="1">
          <a:spLocks noChangeArrowheads="1"/>
        </xdr:cNvSpPr>
      </xdr:nvSpPr>
      <xdr:spPr bwMode="auto">
        <a:xfrm>
          <a:off x="5275873" y="124795"/>
          <a:ext cx="1105877" cy="229027"/>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P1-CB03--02</a:t>
          </a:r>
          <a:endParaRPr lang="en-US" altLang="zh-CN" sz="1200" b="0" i="0" strike="noStrike">
            <a:solidFill>
              <a:srgbClr val="000000"/>
            </a:solidFill>
            <a:latin typeface="宋体"/>
            <a:ea typeface="宋体"/>
          </a:endParaRPr>
        </a:p>
      </xdr:txBody>
    </xdr:sp>
    <xdr:clientData/>
  </xdr:twoCellAnchor>
  <xdr:twoCellAnchor>
    <xdr:from>
      <xdr:col>9</xdr:col>
      <xdr:colOff>552450</xdr:colOff>
      <xdr:row>1</xdr:row>
      <xdr:rowOff>38100</xdr:rowOff>
    </xdr:from>
    <xdr:to>
      <xdr:col>16</xdr:col>
      <xdr:colOff>503144</xdr:colOff>
      <xdr:row>6</xdr:row>
      <xdr:rowOff>159684</xdr:rowOff>
    </xdr:to>
    <xdr:sp macro="" textlink="">
      <xdr:nvSpPr>
        <xdr:cNvPr id="5" name="对话气泡: 矩形 4">
          <a:extLst>
            <a:ext uri="{FF2B5EF4-FFF2-40B4-BE49-F238E27FC236}">
              <a16:creationId xmlns:a16="http://schemas.microsoft.com/office/drawing/2014/main" id="{07C2E1D5-4B7C-4686-957A-D2BF84E5ADE7}"/>
            </a:ext>
          </a:extLst>
        </xdr:cNvPr>
        <xdr:cNvSpPr/>
      </xdr:nvSpPr>
      <xdr:spPr>
        <a:xfrm>
          <a:off x="7153275" y="219075"/>
          <a:ext cx="4751294" cy="182655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14</xdr:col>
      <xdr:colOff>561975</xdr:colOff>
      <xdr:row>2</xdr:row>
      <xdr:rowOff>0</xdr:rowOff>
    </xdr:from>
    <xdr:to>
      <xdr:col>16</xdr:col>
      <xdr:colOff>142875</xdr:colOff>
      <xdr:row>3</xdr:row>
      <xdr:rowOff>45384</xdr:rowOff>
    </xdr:to>
    <xdr:sp macro="" textlink="">
      <xdr:nvSpPr>
        <xdr:cNvPr id="6" name="矩形 5">
          <a:extLst>
            <a:ext uri="{FF2B5EF4-FFF2-40B4-BE49-F238E27FC236}">
              <a16:creationId xmlns:a16="http://schemas.microsoft.com/office/drawing/2014/main" id="{F132912C-6FF4-4EB7-89C9-A8FD4E85C658}"/>
            </a:ext>
          </a:extLst>
        </xdr:cNvPr>
        <xdr:cNvSpPr/>
      </xdr:nvSpPr>
      <xdr:spPr>
        <a:xfrm>
          <a:off x="10591800" y="361950"/>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1019175</xdr:colOff>
      <xdr:row>1</xdr:row>
      <xdr:rowOff>28575</xdr:rowOff>
    </xdr:from>
    <xdr:to>
      <xdr:col>6</xdr:col>
      <xdr:colOff>1019175</xdr:colOff>
      <xdr:row>1</xdr:row>
      <xdr:rowOff>171450</xdr:rowOff>
    </xdr:to>
    <xdr:pic>
      <xdr:nvPicPr>
        <xdr:cNvPr id="2" name="Picture 1">
          <a:extLst>
            <a:ext uri="{FF2B5EF4-FFF2-40B4-BE49-F238E27FC236}">
              <a16:creationId xmlns:a16="http://schemas.microsoft.com/office/drawing/2014/main" id="{3EFC981A-36C3-4D7E-BA10-995EDCB149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470525" y="339725"/>
          <a:ext cx="0" cy="142875"/>
        </a:xfrm>
        <a:prstGeom prst="rect">
          <a:avLst/>
        </a:prstGeom>
        <a:noFill/>
        <a:ln w="1">
          <a:noFill/>
          <a:miter lim="800000"/>
          <a:headEnd/>
          <a:tailEnd/>
        </a:ln>
      </xdr:spPr>
    </xdr:pic>
    <xdr:clientData/>
  </xdr:twoCellAnchor>
  <xdr:twoCellAnchor>
    <xdr:from>
      <xdr:col>0</xdr:col>
      <xdr:colOff>41275</xdr:colOff>
      <xdr:row>0</xdr:row>
      <xdr:rowOff>22225</xdr:rowOff>
    </xdr:from>
    <xdr:to>
      <xdr:col>3</xdr:col>
      <xdr:colOff>79035</xdr:colOff>
      <xdr:row>0</xdr:row>
      <xdr:rowOff>492125</xdr:rowOff>
    </xdr:to>
    <xdr:pic>
      <xdr:nvPicPr>
        <xdr:cNvPr id="5" name="图片 4">
          <a:extLst>
            <a:ext uri="{FF2B5EF4-FFF2-40B4-BE49-F238E27FC236}">
              <a16:creationId xmlns:a16="http://schemas.microsoft.com/office/drawing/2014/main" id="{559D16FC-FAD6-4CAF-8B09-CC0431AA3C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275" y="22225"/>
          <a:ext cx="123791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419812</xdr:colOff>
      <xdr:row>0</xdr:row>
      <xdr:rowOff>238261</xdr:rowOff>
    </xdr:from>
    <xdr:to>
      <xdr:col>6</xdr:col>
      <xdr:colOff>1383707</xdr:colOff>
      <xdr:row>0</xdr:row>
      <xdr:rowOff>480635</xdr:rowOff>
    </xdr:to>
    <xdr:sp macro="" textlink="">
      <xdr:nvSpPr>
        <xdr:cNvPr id="6" name="Text Box 14">
          <a:extLst>
            <a:ext uri="{FF2B5EF4-FFF2-40B4-BE49-F238E27FC236}">
              <a16:creationId xmlns:a16="http://schemas.microsoft.com/office/drawing/2014/main" id="{3C482E0E-2735-4FB1-AFC6-BFC70F4AE92F}"/>
            </a:ext>
          </a:extLst>
        </xdr:cNvPr>
        <xdr:cNvSpPr txBox="1">
          <a:spLocks noChangeArrowheads="1"/>
        </xdr:cNvSpPr>
      </xdr:nvSpPr>
      <xdr:spPr bwMode="auto">
        <a:xfrm>
          <a:off x="5353762" y="238261"/>
          <a:ext cx="963895" cy="242374"/>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P1-CB03--03</a:t>
          </a:r>
          <a:endParaRPr lang="en-US" altLang="zh-CN" sz="1200" b="0" i="0" strike="noStrike">
            <a:solidFill>
              <a:srgbClr val="000000"/>
            </a:solidFill>
            <a:latin typeface="宋体"/>
            <a:ea typeface="宋体"/>
          </a:endParaRPr>
        </a:p>
      </xdr:txBody>
    </xdr:sp>
    <xdr:clientData/>
  </xdr:twoCellAnchor>
  <xdr:twoCellAnchor>
    <xdr:from>
      <xdr:col>7</xdr:col>
      <xdr:colOff>542925</xdr:colOff>
      <xdr:row>1</xdr:row>
      <xdr:rowOff>142875</xdr:rowOff>
    </xdr:from>
    <xdr:to>
      <xdr:col>15</xdr:col>
      <xdr:colOff>265019</xdr:colOff>
      <xdr:row>6</xdr:row>
      <xdr:rowOff>7284</xdr:rowOff>
    </xdr:to>
    <xdr:sp macro="" textlink="">
      <xdr:nvSpPr>
        <xdr:cNvPr id="7" name="对话气泡: 矩形 6">
          <a:extLst>
            <a:ext uri="{FF2B5EF4-FFF2-40B4-BE49-F238E27FC236}">
              <a16:creationId xmlns:a16="http://schemas.microsoft.com/office/drawing/2014/main" id="{4B1B25C2-886A-417E-BADA-028F3BAD081C}"/>
            </a:ext>
          </a:extLst>
        </xdr:cNvPr>
        <xdr:cNvSpPr/>
      </xdr:nvSpPr>
      <xdr:spPr>
        <a:xfrm>
          <a:off x="7124700" y="666750"/>
          <a:ext cx="4751294" cy="178845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13</xdr:col>
      <xdr:colOff>257175</xdr:colOff>
      <xdr:row>1</xdr:row>
      <xdr:rowOff>304800</xdr:rowOff>
    </xdr:from>
    <xdr:to>
      <xdr:col>14</xdr:col>
      <xdr:colOff>581025</xdr:colOff>
      <xdr:row>2</xdr:row>
      <xdr:rowOff>264459</xdr:rowOff>
    </xdr:to>
    <xdr:sp macro="" textlink="">
      <xdr:nvSpPr>
        <xdr:cNvPr id="8" name="矩形 7">
          <a:extLst>
            <a:ext uri="{FF2B5EF4-FFF2-40B4-BE49-F238E27FC236}">
              <a16:creationId xmlns:a16="http://schemas.microsoft.com/office/drawing/2014/main" id="{89662C84-8DCF-493C-85FC-65985E0E8E64}"/>
            </a:ext>
          </a:extLst>
        </xdr:cNvPr>
        <xdr:cNvSpPr/>
      </xdr:nvSpPr>
      <xdr:spPr>
        <a:xfrm>
          <a:off x="10610850" y="828675"/>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22225</xdr:rowOff>
    </xdr:from>
    <xdr:to>
      <xdr:col>1</xdr:col>
      <xdr:colOff>16849</xdr:colOff>
      <xdr:row>1</xdr:row>
      <xdr:rowOff>0</xdr:rowOff>
    </xdr:to>
    <xdr:pic>
      <xdr:nvPicPr>
        <xdr:cNvPr id="6" name="图片 5">
          <a:extLst>
            <a:ext uri="{FF2B5EF4-FFF2-40B4-BE49-F238E27FC236}">
              <a16:creationId xmlns:a16="http://schemas.microsoft.com/office/drawing/2014/main" id="{C647CD45-F334-4083-99B7-A7C8F03399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225"/>
          <a:ext cx="1293199" cy="467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170672</xdr:colOff>
      <xdr:row>0</xdr:row>
      <xdr:rowOff>226988</xdr:rowOff>
    </xdr:from>
    <xdr:to>
      <xdr:col>6</xdr:col>
      <xdr:colOff>1377475</xdr:colOff>
      <xdr:row>1</xdr:row>
      <xdr:rowOff>0</xdr:rowOff>
    </xdr:to>
    <xdr:sp macro="" textlink="">
      <xdr:nvSpPr>
        <xdr:cNvPr id="7" name="Text Box 14">
          <a:extLst>
            <a:ext uri="{FF2B5EF4-FFF2-40B4-BE49-F238E27FC236}">
              <a16:creationId xmlns:a16="http://schemas.microsoft.com/office/drawing/2014/main" id="{6CD5DDF9-B58A-4465-BAA1-EE69A5A69883}"/>
            </a:ext>
          </a:extLst>
        </xdr:cNvPr>
        <xdr:cNvSpPr txBox="1">
          <a:spLocks noChangeArrowheads="1"/>
        </xdr:cNvSpPr>
      </xdr:nvSpPr>
      <xdr:spPr bwMode="auto">
        <a:xfrm>
          <a:off x="5237972" y="226988"/>
          <a:ext cx="1206803" cy="241134"/>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P1-CB03--04-1</a:t>
          </a:r>
          <a:endParaRPr lang="en-US" altLang="zh-CN" sz="1200" b="0" i="0" strike="noStrike">
            <a:solidFill>
              <a:srgbClr val="000000"/>
            </a:solidFill>
            <a:latin typeface="宋体"/>
            <a:ea typeface="宋体"/>
          </a:endParaRPr>
        </a:p>
      </xdr:txBody>
    </xdr:sp>
    <xdr:clientData/>
  </xdr:twoCellAnchor>
  <xdr:twoCellAnchor>
    <xdr:from>
      <xdr:col>7</xdr:col>
      <xdr:colOff>561975</xdr:colOff>
      <xdr:row>0</xdr:row>
      <xdr:rowOff>371475</xdr:rowOff>
    </xdr:from>
    <xdr:to>
      <xdr:col>15</xdr:col>
      <xdr:colOff>99919</xdr:colOff>
      <xdr:row>5</xdr:row>
      <xdr:rowOff>67609</xdr:rowOff>
    </xdr:to>
    <xdr:sp macro="" textlink="">
      <xdr:nvSpPr>
        <xdr:cNvPr id="4" name="对话气泡: 矩形 3">
          <a:extLst>
            <a:ext uri="{FF2B5EF4-FFF2-40B4-BE49-F238E27FC236}">
              <a16:creationId xmlns:a16="http://schemas.microsoft.com/office/drawing/2014/main" id="{72D50FAE-DA32-4398-AC5D-6DCAFE0CE2F1}"/>
            </a:ext>
          </a:extLst>
        </xdr:cNvPr>
        <xdr:cNvSpPr/>
      </xdr:nvSpPr>
      <xdr:spPr>
        <a:xfrm>
          <a:off x="7048500" y="371475"/>
          <a:ext cx="4795744" cy="1791634"/>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13</xdr:col>
      <xdr:colOff>142875</xdr:colOff>
      <xdr:row>1</xdr:row>
      <xdr:rowOff>95250</xdr:rowOff>
    </xdr:from>
    <xdr:to>
      <xdr:col>14</xdr:col>
      <xdr:colOff>438150</xdr:colOff>
      <xdr:row>2</xdr:row>
      <xdr:rowOff>140634</xdr:rowOff>
    </xdr:to>
    <xdr:sp macro="" textlink="">
      <xdr:nvSpPr>
        <xdr:cNvPr id="5" name="矩形 4">
          <a:extLst>
            <a:ext uri="{FF2B5EF4-FFF2-40B4-BE49-F238E27FC236}">
              <a16:creationId xmlns:a16="http://schemas.microsoft.com/office/drawing/2014/main" id="{85436F65-C8C9-444D-B790-7EB9CF169174}"/>
            </a:ext>
          </a:extLst>
        </xdr:cNvPr>
        <xdr:cNvSpPr/>
      </xdr:nvSpPr>
      <xdr:spPr>
        <a:xfrm>
          <a:off x="10572750" y="504825"/>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xdr:colOff>
      <xdr:row>0</xdr:row>
      <xdr:rowOff>3175</xdr:rowOff>
    </xdr:from>
    <xdr:to>
      <xdr:col>1</xdr:col>
      <xdr:colOff>225274</xdr:colOff>
      <xdr:row>1</xdr:row>
      <xdr:rowOff>194109</xdr:rowOff>
    </xdr:to>
    <xdr:pic>
      <xdr:nvPicPr>
        <xdr:cNvPr id="6" name="图片 5">
          <a:extLst>
            <a:ext uri="{FF2B5EF4-FFF2-40B4-BE49-F238E27FC236}">
              <a16:creationId xmlns:a16="http://schemas.microsoft.com/office/drawing/2014/main" id="{40A2C824-099C-4D45-A543-43F1342DAD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 y="3175"/>
          <a:ext cx="1393674" cy="467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121834</xdr:colOff>
      <xdr:row>1</xdr:row>
      <xdr:rowOff>27137</xdr:rowOff>
    </xdr:from>
    <xdr:to>
      <xdr:col>6</xdr:col>
      <xdr:colOff>1422400</xdr:colOff>
      <xdr:row>1</xdr:row>
      <xdr:rowOff>268097</xdr:rowOff>
    </xdr:to>
    <xdr:sp macro="" textlink="">
      <xdr:nvSpPr>
        <xdr:cNvPr id="7" name="Text Box 14">
          <a:extLst>
            <a:ext uri="{FF2B5EF4-FFF2-40B4-BE49-F238E27FC236}">
              <a16:creationId xmlns:a16="http://schemas.microsoft.com/office/drawing/2014/main" id="{6FBEC456-2F73-4217-BFD6-243A0FD96337}"/>
            </a:ext>
          </a:extLst>
        </xdr:cNvPr>
        <xdr:cNvSpPr txBox="1">
          <a:spLocks noChangeArrowheads="1"/>
        </xdr:cNvSpPr>
      </xdr:nvSpPr>
      <xdr:spPr bwMode="auto">
        <a:xfrm>
          <a:off x="5017684" y="303362"/>
          <a:ext cx="1300566" cy="240960"/>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P1-CB03--04-2</a:t>
          </a:r>
          <a:endParaRPr lang="en-US" altLang="zh-CN" sz="1200" b="0" i="0" strike="noStrike">
            <a:solidFill>
              <a:srgbClr val="000000"/>
            </a:solidFill>
            <a:latin typeface="宋体"/>
            <a:ea typeface="宋体"/>
          </a:endParaRPr>
        </a:p>
      </xdr:txBody>
    </xdr:sp>
    <xdr:clientData/>
  </xdr:twoCellAnchor>
  <xdr:twoCellAnchor>
    <xdr:from>
      <xdr:col>7</xdr:col>
      <xdr:colOff>533400</xdr:colOff>
      <xdr:row>1</xdr:row>
      <xdr:rowOff>219075</xdr:rowOff>
    </xdr:from>
    <xdr:to>
      <xdr:col>15</xdr:col>
      <xdr:colOff>96744</xdr:colOff>
      <xdr:row>6</xdr:row>
      <xdr:rowOff>29509</xdr:rowOff>
    </xdr:to>
    <xdr:sp macro="" textlink="">
      <xdr:nvSpPr>
        <xdr:cNvPr id="4" name="对话气泡: 矩形 3">
          <a:extLst>
            <a:ext uri="{FF2B5EF4-FFF2-40B4-BE49-F238E27FC236}">
              <a16:creationId xmlns:a16="http://schemas.microsoft.com/office/drawing/2014/main" id="{6234BCDE-4FBD-47D3-8F08-E7BC2897C83F}"/>
            </a:ext>
          </a:extLst>
        </xdr:cNvPr>
        <xdr:cNvSpPr/>
      </xdr:nvSpPr>
      <xdr:spPr>
        <a:xfrm>
          <a:off x="6915150" y="495300"/>
          <a:ext cx="4821144" cy="170590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13</xdr:col>
      <xdr:colOff>9525</xdr:colOff>
      <xdr:row>2</xdr:row>
      <xdr:rowOff>66675</xdr:rowOff>
    </xdr:from>
    <xdr:to>
      <xdr:col>14</xdr:col>
      <xdr:colOff>304800</xdr:colOff>
      <xdr:row>3</xdr:row>
      <xdr:rowOff>112059</xdr:rowOff>
    </xdr:to>
    <xdr:sp macro="" textlink="">
      <xdr:nvSpPr>
        <xdr:cNvPr id="5" name="矩形 4">
          <a:extLst>
            <a:ext uri="{FF2B5EF4-FFF2-40B4-BE49-F238E27FC236}">
              <a16:creationId xmlns:a16="http://schemas.microsoft.com/office/drawing/2014/main" id="{910594C1-8B82-4299-BDD6-C63D35F2470C}"/>
            </a:ext>
          </a:extLst>
        </xdr:cNvPr>
        <xdr:cNvSpPr/>
      </xdr:nvSpPr>
      <xdr:spPr>
        <a:xfrm>
          <a:off x="10334625" y="628650"/>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82550</xdr:colOff>
      <xdr:row>0</xdr:row>
      <xdr:rowOff>0</xdr:rowOff>
    </xdr:from>
    <xdr:to>
      <xdr:col>2</xdr:col>
      <xdr:colOff>151154</xdr:colOff>
      <xdr:row>0</xdr:row>
      <xdr:rowOff>424143</xdr:rowOff>
    </xdr:to>
    <xdr:pic>
      <xdr:nvPicPr>
        <xdr:cNvPr id="2" name="图片 1">
          <a:extLst>
            <a:ext uri="{FF2B5EF4-FFF2-40B4-BE49-F238E27FC236}">
              <a16:creationId xmlns:a16="http://schemas.microsoft.com/office/drawing/2014/main" id="{0B352112-99DA-43F5-981D-055C2990D0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0"/>
          <a:ext cx="1592604" cy="424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70504</xdr:colOff>
      <xdr:row>0</xdr:row>
      <xdr:rowOff>303308</xdr:rowOff>
    </xdr:from>
    <xdr:to>
      <xdr:col>12</xdr:col>
      <xdr:colOff>284949</xdr:colOff>
      <xdr:row>0</xdr:row>
      <xdr:rowOff>536157</xdr:rowOff>
    </xdr:to>
    <xdr:sp macro="" textlink="">
      <xdr:nvSpPr>
        <xdr:cNvPr id="5" name="Text Box 14">
          <a:extLst>
            <a:ext uri="{FF2B5EF4-FFF2-40B4-BE49-F238E27FC236}">
              <a16:creationId xmlns:a16="http://schemas.microsoft.com/office/drawing/2014/main" id="{B701B548-D900-4626-BB69-BF59D13079B9}"/>
            </a:ext>
          </a:extLst>
        </xdr:cNvPr>
        <xdr:cNvSpPr txBox="1">
          <a:spLocks noChangeArrowheads="1"/>
        </xdr:cNvSpPr>
      </xdr:nvSpPr>
      <xdr:spPr bwMode="auto">
        <a:xfrm>
          <a:off x="6395104" y="303308"/>
          <a:ext cx="1071695" cy="232849"/>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P1-CB03--05</a:t>
          </a:r>
          <a:endParaRPr lang="en-US" altLang="zh-CN" sz="1200" b="0" i="0" strike="noStrike">
            <a:solidFill>
              <a:srgbClr val="000000"/>
            </a:solidFill>
            <a:latin typeface="宋体"/>
            <a:ea typeface="宋体"/>
          </a:endParaRPr>
        </a:p>
      </xdr:txBody>
    </xdr:sp>
    <xdr:clientData/>
  </xdr:twoCellAnchor>
  <xdr:twoCellAnchor>
    <xdr:from>
      <xdr:col>13</xdr:col>
      <xdr:colOff>542925</xdr:colOff>
      <xdr:row>0</xdr:row>
      <xdr:rowOff>390525</xdr:rowOff>
    </xdr:from>
    <xdr:to>
      <xdr:col>20</xdr:col>
      <xdr:colOff>563469</xdr:colOff>
      <xdr:row>5</xdr:row>
      <xdr:rowOff>191434</xdr:rowOff>
    </xdr:to>
    <xdr:sp macro="" textlink="">
      <xdr:nvSpPr>
        <xdr:cNvPr id="4" name="对话气泡: 矩形 3">
          <a:extLst>
            <a:ext uri="{FF2B5EF4-FFF2-40B4-BE49-F238E27FC236}">
              <a16:creationId xmlns:a16="http://schemas.microsoft.com/office/drawing/2014/main" id="{3A0331C1-B1D3-484C-8B32-6098B3272456}"/>
            </a:ext>
          </a:extLst>
        </xdr:cNvPr>
        <xdr:cNvSpPr/>
      </xdr:nvSpPr>
      <xdr:spPr>
        <a:xfrm>
          <a:off x="8382000" y="390525"/>
          <a:ext cx="4821144" cy="170590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18</xdr:col>
      <xdr:colOff>552450</xdr:colOff>
      <xdr:row>0</xdr:row>
      <xdr:rowOff>495300</xdr:rowOff>
    </xdr:from>
    <xdr:to>
      <xdr:col>20</xdr:col>
      <xdr:colOff>133350</xdr:colOff>
      <xdr:row>1</xdr:row>
      <xdr:rowOff>235884</xdr:rowOff>
    </xdr:to>
    <xdr:sp macro="" textlink="">
      <xdr:nvSpPr>
        <xdr:cNvPr id="6" name="矩形 5">
          <a:extLst>
            <a:ext uri="{FF2B5EF4-FFF2-40B4-BE49-F238E27FC236}">
              <a16:creationId xmlns:a16="http://schemas.microsoft.com/office/drawing/2014/main" id="{9582965A-D035-4DB0-B704-4AB94F2EEFCE}"/>
            </a:ext>
          </a:extLst>
        </xdr:cNvPr>
        <xdr:cNvSpPr/>
      </xdr:nvSpPr>
      <xdr:spPr>
        <a:xfrm>
          <a:off x="11820525" y="495300"/>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82550</xdr:colOff>
      <xdr:row>0</xdr:row>
      <xdr:rowOff>69850</xdr:rowOff>
    </xdr:from>
    <xdr:to>
      <xdr:col>7</xdr:col>
      <xdr:colOff>1199349</xdr:colOff>
      <xdr:row>2</xdr:row>
      <xdr:rowOff>176022</xdr:rowOff>
    </xdr:to>
    <xdr:grpSp>
      <xdr:nvGrpSpPr>
        <xdr:cNvPr id="6" name="组合 5">
          <a:extLst>
            <a:ext uri="{FF2B5EF4-FFF2-40B4-BE49-F238E27FC236}">
              <a16:creationId xmlns:a16="http://schemas.microsoft.com/office/drawing/2014/main" id="{7F7C37F6-054C-4B7E-B705-E0B6DF252DE5}"/>
            </a:ext>
          </a:extLst>
        </xdr:cNvPr>
        <xdr:cNvGrpSpPr/>
      </xdr:nvGrpSpPr>
      <xdr:grpSpPr>
        <a:xfrm>
          <a:off x="82550" y="69850"/>
          <a:ext cx="6717499" cy="487172"/>
          <a:chOff x="1943100" y="1200150"/>
          <a:chExt cx="5822149" cy="487172"/>
        </a:xfrm>
      </xdr:grpSpPr>
      <xdr:pic>
        <xdr:nvPicPr>
          <xdr:cNvPr id="7" name="图片 6">
            <a:extLst>
              <a:ext uri="{FF2B5EF4-FFF2-40B4-BE49-F238E27FC236}">
                <a16:creationId xmlns:a16="http://schemas.microsoft.com/office/drawing/2014/main" id="{E7B95680-1E62-411A-9E37-3A90C21995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200150"/>
            <a:ext cx="1574800" cy="4699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Text Box 14">
            <a:extLst>
              <a:ext uri="{FF2B5EF4-FFF2-40B4-BE49-F238E27FC236}">
                <a16:creationId xmlns:a16="http://schemas.microsoft.com/office/drawing/2014/main" id="{E51F927D-87FC-456C-AD3B-485530153DE2}"/>
              </a:ext>
            </a:extLst>
          </xdr:cNvPr>
          <xdr:cNvSpPr txBox="1">
            <a:spLocks noChangeArrowheads="1"/>
          </xdr:cNvSpPr>
        </xdr:nvSpPr>
        <xdr:spPr bwMode="auto">
          <a:xfrm>
            <a:off x="6705535" y="1444948"/>
            <a:ext cx="1059714" cy="242374"/>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r>
              <a:rPr lang="en-US" altLang="zh-CN" sz="900" b="1" i="0" strike="noStrike">
                <a:solidFill>
                  <a:srgbClr val="000000"/>
                </a:solidFill>
                <a:latin typeface="Times New Roman"/>
                <a:cs typeface="Times New Roman"/>
              </a:rPr>
              <a:t>HY- P1-CB03--06</a:t>
            </a:r>
            <a:endParaRPr lang="en-US" altLang="zh-CN" sz="1200" b="0" i="0" strike="noStrike">
              <a:solidFill>
                <a:srgbClr val="000000"/>
              </a:solidFill>
              <a:latin typeface="宋体"/>
              <a:ea typeface="宋体"/>
            </a:endParaRPr>
          </a:p>
        </xdr:txBody>
      </xdr:sp>
    </xdr:grpSp>
    <xdr:clientData/>
  </xdr:twoCellAnchor>
  <xdr:twoCellAnchor>
    <xdr:from>
      <xdr:col>8</xdr:col>
      <xdr:colOff>571500</xdr:colOff>
      <xdr:row>2</xdr:row>
      <xdr:rowOff>19050</xdr:rowOff>
    </xdr:from>
    <xdr:to>
      <xdr:col>15</xdr:col>
      <xdr:colOff>592044</xdr:colOff>
      <xdr:row>6</xdr:row>
      <xdr:rowOff>200959</xdr:rowOff>
    </xdr:to>
    <xdr:sp macro="" textlink="">
      <xdr:nvSpPr>
        <xdr:cNvPr id="9" name="对话气泡: 矩形 8">
          <a:extLst>
            <a:ext uri="{FF2B5EF4-FFF2-40B4-BE49-F238E27FC236}">
              <a16:creationId xmlns:a16="http://schemas.microsoft.com/office/drawing/2014/main" id="{89112328-3C3F-4330-A30E-D68ABBD1B718}"/>
            </a:ext>
          </a:extLst>
        </xdr:cNvPr>
        <xdr:cNvSpPr/>
      </xdr:nvSpPr>
      <xdr:spPr>
        <a:xfrm>
          <a:off x="7410450" y="381000"/>
          <a:ext cx="4821144" cy="170590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13</xdr:col>
      <xdr:colOff>533400</xdr:colOff>
      <xdr:row>2</xdr:row>
      <xdr:rowOff>161925</xdr:rowOff>
    </xdr:from>
    <xdr:to>
      <xdr:col>15</xdr:col>
      <xdr:colOff>114300</xdr:colOff>
      <xdr:row>3</xdr:row>
      <xdr:rowOff>283509</xdr:rowOff>
    </xdr:to>
    <xdr:sp macro="" textlink="">
      <xdr:nvSpPr>
        <xdr:cNvPr id="5" name="矩形 4">
          <a:extLst>
            <a:ext uri="{FF2B5EF4-FFF2-40B4-BE49-F238E27FC236}">
              <a16:creationId xmlns:a16="http://schemas.microsoft.com/office/drawing/2014/main" id="{184BBD2D-44F3-422E-9D3D-F80E52B26A20}"/>
            </a:ext>
          </a:extLst>
        </xdr:cNvPr>
        <xdr:cNvSpPr/>
      </xdr:nvSpPr>
      <xdr:spPr>
        <a:xfrm>
          <a:off x="10801350" y="523875"/>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127000</xdr:rowOff>
    </xdr:from>
    <xdr:to>
      <xdr:col>4</xdr:col>
      <xdr:colOff>1441827</xdr:colOff>
      <xdr:row>0</xdr:row>
      <xdr:rowOff>626872</xdr:rowOff>
    </xdr:to>
    <xdr:grpSp>
      <xdr:nvGrpSpPr>
        <xdr:cNvPr id="2" name="组合 1">
          <a:extLst>
            <a:ext uri="{FF2B5EF4-FFF2-40B4-BE49-F238E27FC236}">
              <a16:creationId xmlns:a16="http://schemas.microsoft.com/office/drawing/2014/main" id="{6A2B698F-6EEC-4B7C-807C-4D67B0ABEB16}"/>
            </a:ext>
          </a:extLst>
        </xdr:cNvPr>
        <xdr:cNvGrpSpPr/>
      </xdr:nvGrpSpPr>
      <xdr:grpSpPr>
        <a:xfrm>
          <a:off x="38100" y="127000"/>
          <a:ext cx="5556627" cy="499872"/>
          <a:chOff x="1943100" y="1200150"/>
          <a:chExt cx="5715378" cy="499872"/>
        </a:xfrm>
      </xdr:grpSpPr>
      <xdr:pic>
        <xdr:nvPicPr>
          <xdr:cNvPr id="3" name="图片 2">
            <a:extLst>
              <a:ext uri="{FF2B5EF4-FFF2-40B4-BE49-F238E27FC236}">
                <a16:creationId xmlns:a16="http://schemas.microsoft.com/office/drawing/2014/main" id="{C1D6D04D-9CCA-40E6-A257-40FA4ED484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200150"/>
            <a:ext cx="1574800" cy="4699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14">
            <a:extLst>
              <a:ext uri="{FF2B5EF4-FFF2-40B4-BE49-F238E27FC236}">
                <a16:creationId xmlns:a16="http://schemas.microsoft.com/office/drawing/2014/main" id="{F9EBF7B4-43E4-4DEE-A1CC-D7B56DE19715}"/>
              </a:ext>
            </a:extLst>
          </xdr:cNvPr>
          <xdr:cNvSpPr txBox="1">
            <a:spLocks noChangeArrowheads="1"/>
          </xdr:cNvSpPr>
        </xdr:nvSpPr>
        <xdr:spPr bwMode="auto">
          <a:xfrm>
            <a:off x="6597585" y="1457648"/>
            <a:ext cx="1060893" cy="242374"/>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r>
              <a:rPr lang="en-US" altLang="zh-CN" sz="900" b="1" i="0" strike="noStrike">
                <a:solidFill>
                  <a:srgbClr val="000000"/>
                </a:solidFill>
                <a:latin typeface="Times New Roman"/>
                <a:cs typeface="Times New Roman"/>
              </a:rPr>
              <a:t>HY- P1-CB03--07</a:t>
            </a:r>
            <a:endParaRPr lang="en-US" altLang="zh-CN" sz="1200" b="0" i="0" strike="noStrike">
              <a:solidFill>
                <a:srgbClr val="000000"/>
              </a:solidFill>
              <a:latin typeface="宋体"/>
              <a:ea typeface="宋体"/>
            </a:endParaRPr>
          </a:p>
        </xdr:txBody>
      </xdr:sp>
    </xdr:grpSp>
    <xdr:clientData/>
  </xdr:twoCellAnchor>
  <xdr:twoCellAnchor>
    <xdr:from>
      <xdr:col>5</xdr:col>
      <xdr:colOff>554935</xdr:colOff>
      <xdr:row>0</xdr:row>
      <xdr:rowOff>414130</xdr:rowOff>
    </xdr:from>
    <xdr:to>
      <xdr:col>13</xdr:col>
      <xdr:colOff>141470</xdr:colOff>
      <xdr:row>6</xdr:row>
      <xdr:rowOff>65952</xdr:rowOff>
    </xdr:to>
    <xdr:sp macro="" textlink="">
      <xdr:nvSpPr>
        <xdr:cNvPr id="5" name="对话气泡: 矩形 4">
          <a:extLst>
            <a:ext uri="{FF2B5EF4-FFF2-40B4-BE49-F238E27FC236}">
              <a16:creationId xmlns:a16="http://schemas.microsoft.com/office/drawing/2014/main" id="{53550795-DBB1-44A7-8E5D-4BD074E2F5BA}"/>
            </a:ext>
          </a:extLst>
        </xdr:cNvPr>
        <xdr:cNvSpPr/>
      </xdr:nvSpPr>
      <xdr:spPr>
        <a:xfrm>
          <a:off x="6650935" y="414130"/>
          <a:ext cx="4821144" cy="1705909"/>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11</xdr:col>
      <xdr:colOff>97735</xdr:colOff>
      <xdr:row>0</xdr:row>
      <xdr:rowOff>557005</xdr:rowOff>
    </xdr:from>
    <xdr:to>
      <xdr:col>12</xdr:col>
      <xdr:colOff>393010</xdr:colOff>
      <xdr:row>1</xdr:row>
      <xdr:rowOff>192814</xdr:rowOff>
    </xdr:to>
    <xdr:sp macro="" textlink="">
      <xdr:nvSpPr>
        <xdr:cNvPr id="6" name="矩形 5">
          <a:extLst>
            <a:ext uri="{FF2B5EF4-FFF2-40B4-BE49-F238E27FC236}">
              <a16:creationId xmlns:a16="http://schemas.microsoft.com/office/drawing/2014/main" id="{BBB4DF96-0AFC-4952-A440-04FF030A2E36}"/>
            </a:ext>
          </a:extLst>
        </xdr:cNvPr>
        <xdr:cNvSpPr/>
      </xdr:nvSpPr>
      <xdr:spPr>
        <a:xfrm>
          <a:off x="10137085" y="557005"/>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19050</xdr:rowOff>
    </xdr:from>
    <xdr:to>
      <xdr:col>1</xdr:col>
      <xdr:colOff>765639</xdr:colOff>
      <xdr:row>0</xdr:row>
      <xdr:rowOff>488950</xdr:rowOff>
    </xdr:to>
    <xdr:pic>
      <xdr:nvPicPr>
        <xdr:cNvPr id="3" name="图片 2">
          <a:extLst>
            <a:ext uri="{FF2B5EF4-FFF2-40B4-BE49-F238E27FC236}">
              <a16:creationId xmlns:a16="http://schemas.microsoft.com/office/drawing/2014/main" id="{4E9E8FFE-D4F1-48DA-8A53-2713C1B1CF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9050"/>
          <a:ext cx="1584789"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1082238</xdr:colOff>
      <xdr:row>0</xdr:row>
      <xdr:rowOff>276548</xdr:rowOff>
    </xdr:from>
    <xdr:to>
      <xdr:col>4</xdr:col>
      <xdr:colOff>2148674</xdr:colOff>
      <xdr:row>0</xdr:row>
      <xdr:rowOff>499872</xdr:rowOff>
    </xdr:to>
    <xdr:sp macro="" textlink="">
      <xdr:nvSpPr>
        <xdr:cNvPr id="4" name="Text Box 14">
          <a:extLst>
            <a:ext uri="{FF2B5EF4-FFF2-40B4-BE49-F238E27FC236}">
              <a16:creationId xmlns:a16="http://schemas.microsoft.com/office/drawing/2014/main" id="{E543CBA2-9EEE-4C67-92E9-961483534690}"/>
            </a:ext>
          </a:extLst>
        </xdr:cNvPr>
        <xdr:cNvSpPr txBox="1">
          <a:spLocks noChangeArrowheads="1"/>
        </xdr:cNvSpPr>
      </xdr:nvSpPr>
      <xdr:spPr bwMode="auto">
        <a:xfrm>
          <a:off x="5044638" y="276548"/>
          <a:ext cx="1066436" cy="223324"/>
        </a:xfrm>
        <a:prstGeom prst="rect">
          <a:avLst/>
        </a:prstGeom>
        <a:solidFill>
          <a:srgbClr val="FFFFFF"/>
        </a:solidFill>
        <a:ln w="9525">
          <a:noFill/>
          <a:miter lim="800000"/>
          <a:headEnd/>
          <a:tailEnd/>
        </a:ln>
      </xdr:spPr>
      <xdr:txBody>
        <a:bodyPr wrap="none" lIns="91440" tIns="45720" rIns="91440" bIns="45720" anchor="t" upright="1">
          <a:noAutofit/>
        </a:bodyPr>
        <a:lstStyle/>
        <a:p>
          <a:pPr algn="l" rtl="0">
            <a:defRPr sz="1000"/>
          </a:pPr>
          <a:r>
            <a:rPr lang="en-US" altLang="zh-CN" sz="900" b="1" i="0" strike="noStrike">
              <a:solidFill>
                <a:srgbClr val="000000"/>
              </a:solidFill>
              <a:latin typeface="Times New Roman"/>
              <a:cs typeface="Times New Roman"/>
            </a:rPr>
            <a:t>HY- P1-CB03--08</a:t>
          </a:r>
          <a:endParaRPr lang="en-US" altLang="zh-CN" sz="1200" b="0" i="0" strike="noStrike">
            <a:solidFill>
              <a:srgbClr val="000000"/>
            </a:solidFill>
            <a:latin typeface="宋体"/>
            <a:ea typeface="宋体"/>
          </a:endParaRPr>
        </a:p>
      </xdr:txBody>
    </xdr:sp>
    <xdr:clientData/>
  </xdr:twoCellAnchor>
  <xdr:twoCellAnchor>
    <xdr:from>
      <xdr:col>5</xdr:col>
      <xdr:colOff>495300</xdr:colOff>
      <xdr:row>0</xdr:row>
      <xdr:rowOff>414130</xdr:rowOff>
    </xdr:from>
    <xdr:to>
      <xdr:col>13</xdr:col>
      <xdr:colOff>105026</xdr:colOff>
      <xdr:row>4</xdr:row>
      <xdr:rowOff>299936</xdr:rowOff>
    </xdr:to>
    <xdr:sp macro="" textlink="">
      <xdr:nvSpPr>
        <xdr:cNvPr id="5" name="对话气泡: 矩形 4">
          <a:extLst>
            <a:ext uri="{FF2B5EF4-FFF2-40B4-BE49-F238E27FC236}">
              <a16:creationId xmlns:a16="http://schemas.microsoft.com/office/drawing/2014/main" id="{1F2B443A-160E-4B1A-B08C-C2F12EA7D235}"/>
            </a:ext>
          </a:extLst>
        </xdr:cNvPr>
        <xdr:cNvSpPr/>
      </xdr:nvSpPr>
      <xdr:spPr>
        <a:xfrm>
          <a:off x="6715125" y="414130"/>
          <a:ext cx="4867526" cy="1695556"/>
        </a:xfrm>
        <a:prstGeom prst="wedgeRectCallout">
          <a:avLst>
            <a:gd name="adj1" fmla="val -59972"/>
            <a:gd name="adj2" fmla="val 101089"/>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3200" b="1">
              <a:solidFill>
                <a:srgbClr val="FF0000"/>
              </a:solidFill>
              <a:latin typeface="宋体" panose="02010600030101010101" pitchFamily="2" charset="-122"/>
              <a:ea typeface="宋体" panose="02010600030101010101" pitchFamily="2" charset="-122"/>
            </a:rPr>
            <a:t>仅需填报表中标黄</a:t>
          </a:r>
          <a:endParaRPr lang="en-US" altLang="zh-CN" sz="3200" b="1">
            <a:solidFill>
              <a:srgbClr val="FF0000"/>
            </a:solidFill>
            <a:latin typeface="宋体" panose="02010600030101010101" pitchFamily="2" charset="-122"/>
            <a:ea typeface="宋体" panose="02010600030101010101" pitchFamily="2" charset="-122"/>
          </a:endParaRPr>
        </a:p>
        <a:p>
          <a:pPr algn="l"/>
          <a:r>
            <a:rPr lang="zh-CN" altLang="en-US" sz="3200" b="1">
              <a:solidFill>
                <a:srgbClr val="FF0000"/>
              </a:solidFill>
              <a:latin typeface="宋体" panose="02010600030101010101" pitchFamily="2" charset="-122"/>
              <a:ea typeface="宋体" panose="02010600030101010101" pitchFamily="2" charset="-122"/>
            </a:rPr>
            <a:t>部分内容，其他表单及链接请勿删除修改</a:t>
          </a:r>
        </a:p>
      </xdr:txBody>
    </xdr:sp>
    <xdr:clientData/>
  </xdr:twoCellAnchor>
  <xdr:twoCellAnchor>
    <xdr:from>
      <xdr:col>11</xdr:col>
      <xdr:colOff>67089</xdr:colOff>
      <xdr:row>1</xdr:row>
      <xdr:rowOff>71230</xdr:rowOff>
    </xdr:from>
    <xdr:to>
      <xdr:col>12</xdr:col>
      <xdr:colOff>362364</xdr:colOff>
      <xdr:row>2</xdr:row>
      <xdr:rowOff>116614</xdr:rowOff>
    </xdr:to>
    <xdr:sp macro="" textlink="">
      <xdr:nvSpPr>
        <xdr:cNvPr id="6" name="矩形 5">
          <a:extLst>
            <a:ext uri="{FF2B5EF4-FFF2-40B4-BE49-F238E27FC236}">
              <a16:creationId xmlns:a16="http://schemas.microsoft.com/office/drawing/2014/main" id="{0F1A5A62-CB06-42C4-9CF4-10BAB3898C69}"/>
            </a:ext>
          </a:extLst>
        </xdr:cNvPr>
        <xdr:cNvSpPr/>
      </xdr:nvSpPr>
      <xdr:spPr>
        <a:xfrm>
          <a:off x="10230264" y="566530"/>
          <a:ext cx="952500" cy="30255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Backup/&#25104;&#26412;&#31649;&#29702;&#20013;&#24515;/d/&#37096;&#38376;&#20869;&#37096;&#20849;&#20139;&#25991;&#20214;/&#30707;&#29736;/2003&#24180;&#24230;&#32463;&#33829;&#35745;&#21010;/&#39033;&#30446;&#39044;&#27979;/&#30693;&#26149;&#36335;&#39033;&#30446;&#24314;&#23433;&#36153;&#29992;&#20272;&#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XUZHILAI/&#37096;&#38376;&#20869;&#37096;&#20849;&#20139;/&#39033;&#30446;&#27979;&#31639;/&#27979;&#31639;&#27169;&#2925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XUZHILAI/&#37096;&#38376;&#20869;&#37096;&#20849;&#20139;/&#37096;&#38376;&#20869;&#37096;&#20849;&#20139;/&#19968;&#32423;&#24320;&#21457;&#39033;&#30446;&#27979;&#31639;/2&#35199;&#32466;&#32447;/&#35199;&#32466;&#32447;&#32993;&#21516;&#21271;&#20391;&#39033;&#30446;&#32463;&#27982;&#27979;&#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ackup/&#25104;&#26412;&#31649;&#29702;&#20013;&#24515;/Documents%20and%20Settings/chenjr/Local%20Settings/Temporary%20Internet%20Files/OLKF6/&#30408;&#37117;&#22823;&#21414;&#25353;&#32467;&#31639;&#35843;&#25972;&#27979;&#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1326;&#36828;.&#23578;&#37117;&#22269;&#38469;&#65288;&#20108;&#12289;&#19977;&#26399;&#65289;&#32463;&#27982;&#27979;&#31639;&#65288;04.02.2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92.168.0.10/&#25104;&#26412;&#31649;&#29702;&#20013;&#24515;/H&#30424;/&#40857;&#22478;/&#40857;&#22478;&#27979;&#31639;/&#40857;&#22478;&#27979;&#31639;&#26681;&#25454;&#26032;&#26041;&#26696;(200411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ackup/&#25104;&#26412;&#31649;&#29702;&#20013;&#24515;/H&#30424;/&#40857;&#22478;/&#40857;&#22478;&#27979;&#31639;/&#40857;&#22478;&#27979;&#31639;&#26681;&#25454;&#26032;&#26041;&#26696;(200411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92.168.0.10/&#25104;&#26412;&#31649;&#29702;&#20013;&#24515;/Documents%20and%20Settings/chenjr/Local%20Settings/Temporary%20Internet%20Files/OLKF6/&#30408;&#37117;&#22823;&#21414;&#25353;&#32467;&#31639;&#35843;&#25972;&#27979;&#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92.168.0.10/&#25104;&#26412;&#31649;&#29702;&#20013;&#24515;/d/&#37096;&#38376;&#20869;&#37096;&#20849;&#20139;&#25991;&#20214;/&#30707;&#29736;/2003&#24180;&#24230;&#32463;&#33829;&#35745;&#21010;/&#39033;&#30446;&#39044;&#27979;/&#30693;&#26149;&#36335;&#39033;&#30446;&#24314;&#23433;&#36153;&#29992;&#20272;&#3163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 val="投资估算表"/>
      <sheetName val="索引表"/>
      <sheetName val="Aging Datasheet"/>
      <sheetName val="ECCS_1 DataSheet"/>
      <sheetName val="KPI Datasheet"/>
      <sheetName val="CFS"/>
      <sheetName val="面积指标"/>
      <sheetName val="Parameters"/>
      <sheetName val="分产品销售收入、成本分析表"/>
      <sheetName val="资产品名库"/>
      <sheetName val="字典(不需输入)"/>
      <sheetName val="雷梦"/>
      <sheetName val="三分厂04年1-12月销售价 "/>
      <sheetName val="05年1月销售价"/>
      <sheetName val="04年12月销售价"/>
      <sheetName val="华房01"/>
      <sheetName val="健翔01"/>
      <sheetName val="京通01"/>
      <sheetName val="目录"/>
      <sheetName val="成本测算"/>
      <sheetName val="选择报表"/>
      <sheetName val="资产负债表"/>
      <sheetName val="A翼写字楼"/>
      <sheetName val="银行借款询证"/>
      <sheetName val="写字楼B"/>
      <sheetName val="资金计划 "/>
      <sheetName val="目标成本汇总表"/>
      <sheetName val="HKBUD"/>
      <sheetName val="O301"/>
      <sheetName val="月报表"/>
      <sheetName val="Ten"/>
      <sheetName val="编码索引"/>
      <sheetName val="TENSCH"/>
      <sheetName val="GFA"/>
      <sheetName val="C"/>
      <sheetName val="Summary"/>
      <sheetName val="CFA"/>
      <sheetName val="敏感详细分析"/>
      <sheetName val="Note 1 - Recon Profit"/>
      <sheetName val="Cash Flow Statement"/>
      <sheetName val="资产负债表汇编"/>
      <sheetName val="重要参数汇总"/>
      <sheetName val="CJA 2006"/>
      <sheetName val=""/>
      <sheetName val="基础资料（B）"/>
      <sheetName val="总表"/>
      <sheetName val="PL 2007"/>
      <sheetName val="PL 2005"/>
      <sheetName val="PL 2006"/>
      <sheetName val="W"/>
      <sheetName val="1-合同台帐"/>
      <sheetName val="合同台帐"/>
      <sheetName val="CS02表"/>
      <sheetName val="时间设置"/>
      <sheetName val="合同及付款台账"/>
      <sheetName val="旅游地产预算总表"/>
      <sheetName val="1参"/>
      <sheetName val="1收"/>
      <sheetName val="1支"/>
      <sheetName val="成本指标明细"/>
      <sheetName val="2011年立项"/>
      <sheetName val="链接"/>
      <sheetName val="5清波"/>
      <sheetName val="1-1基本信息"/>
      <sheetName val="“预算选填立项必填”成本差异表"/>
      <sheetName val="表Ⅰ-3 项目设计指标及资源汇总表"/>
      <sheetName val="滚动"/>
      <sheetName val="日报(有预售证的)"/>
      <sheetName val="34#楼"/>
      <sheetName val="6#楼"/>
      <sheetName val="9#楼"/>
      <sheetName val="5#幼儿园"/>
      <sheetName val="XL4Poppy"/>
      <sheetName val="土建工程综合单价表"/>
      <sheetName val="JY-4"/>
      <sheetName val="成本项目"/>
      <sheetName val="Adjustment"/>
      <sheetName val="5201.2004"/>
      <sheetName val="营销费用预算"/>
      <sheetName val="营销合约"/>
      <sheetName val="楼宇价目表A10"/>
      <sheetName val="楼宇价目表A9"/>
      <sheetName val="楼宇价目表B1"/>
      <sheetName val="楼宇价目表B2"/>
      <sheetName val="分类说明"/>
      <sheetName val="原因说明"/>
      <sheetName val="填报说明"/>
      <sheetName val="Inv_days #5"/>
      <sheetName val="措施费明细"/>
      <sheetName val="销售收入表"/>
      <sheetName val="面积指标表"/>
      <sheetName val="现金流分析表"/>
      <sheetName val="POWER ASSUMPTIONS"/>
      <sheetName val="销售指标表（一期）"/>
      <sheetName val="Setting"/>
      <sheetName val="Financial highligts"/>
      <sheetName val="Sheet1"/>
      <sheetName val="Control"/>
      <sheetName val="Bank Debt"/>
      <sheetName val="封面&amp;目录"/>
      <sheetName val="list"/>
      <sheetName val="QY"/>
      <sheetName val="月度资金计划表"/>
      <sheetName val="NAME"/>
      <sheetName val="General_Assum"/>
      <sheetName val="估算汇总表"/>
      <sheetName val="报告表"/>
      <sheetName val="银行"/>
      <sheetName val="投入计划（中间数据）"/>
      <sheetName val="主要规划指标"/>
      <sheetName val="方案4"/>
      <sheetName val="Sheet9"/>
      <sheetName val="方案1"/>
      <sheetName val="Toolbox"/>
      <sheetName val="清单1"/>
      <sheetName val="设备部房屋"/>
      <sheetName val="Sheet2"/>
      <sheetName val="销售费用1-营销 (2)"/>
      <sheetName val="拆迁9_18累计"/>
      <sheetName val="拆迁9_19后计划"/>
      <sheetName val="2#地_"/>
      <sheetName val="CJA_2006"/>
      <sheetName val="Aging_Datasheet"/>
      <sheetName val="ECCS_1_DataSheet"/>
      <sheetName val="KPI_Datasheet"/>
      <sheetName val="三分厂04年1-12月销售价_"/>
      <sheetName val="Note_1_-_Recon_Profit"/>
      <sheetName val="Cash_Flow_Statement"/>
      <sheetName val="表Ⅰ-3_项目设计指标及资源汇总表"/>
      <sheetName val="PL_2007"/>
      <sheetName val="PL_2005"/>
      <sheetName val="PL_2006"/>
      <sheetName val="拆迁9_18累计1"/>
      <sheetName val="拆迁9_19后计划1"/>
      <sheetName val="2#地_1"/>
      <sheetName val="CJA_20061"/>
      <sheetName val="Aging_Datasheet1"/>
      <sheetName val="ECCS_1_DataSheet1"/>
      <sheetName val="KPI_Datasheet1"/>
      <sheetName val="三分厂04年1-12月销售价_1"/>
      <sheetName val="Note_1_-_Recon_Profit1"/>
      <sheetName val="Cash_Flow_Statement1"/>
      <sheetName val="表Ⅰ-3_项目设计指标及资源汇总表1"/>
      <sheetName val="PL_20071"/>
      <sheetName val="PL_20051"/>
      <sheetName val="PL_20061"/>
      <sheetName val="拆迁9_18累计2"/>
      <sheetName val="拆迁9_19后计划2"/>
      <sheetName val="2#地_2"/>
      <sheetName val="CJA_20062"/>
      <sheetName val="Aging_Datasheet2"/>
      <sheetName val="ECCS_1_DataSheet2"/>
      <sheetName val="KPI_Datasheet2"/>
      <sheetName val="三分厂04年1-12月销售价_2"/>
      <sheetName val="Note_1_-_Recon_Profit2"/>
      <sheetName val="Cash_Flow_Statement2"/>
      <sheetName val="表Ⅰ-3_项目设计指标及资源汇总表2"/>
      <sheetName val="PL_20072"/>
      <sheetName val="PL_20052"/>
      <sheetName val="PL_20062"/>
      <sheetName val="21"/>
      <sheetName val="#REF!"/>
      <sheetName val="SW-TEO"/>
      <sheetName val="MOHKG"/>
      <sheetName val="设置"/>
      <sheetName val="独立基础"/>
      <sheetName val="木地板及踢脚"/>
      <sheetName val="6.(暂定金额)"/>
      <sheetName val="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row r="8">
          <cell r="C8">
            <v>6.2100000000000002E-2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翼写字楼"/>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积指标"/>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积指标"/>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写字楼B"/>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 val="#REF!"/>
      <sheetName val="eqpmad2"/>
      <sheetName val="写字楼B"/>
      <sheetName val="5201.2004"/>
      <sheetName val="敏感参数"/>
    </sheetNames>
    <sheetDataSet>
      <sheetData sheetId="0"/>
      <sheetData sheetId="1">
        <row r="25">
          <cell r="D25">
            <v>111573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积指标"/>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积指标"/>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写字楼B"/>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翼写字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showZeros="0" zoomScaleNormal="100" zoomScaleSheetLayoutView="115" workbookViewId="0">
      <selection activeCell="A19" sqref="A19:J19"/>
    </sheetView>
  </sheetViews>
  <sheetFormatPr baseColWidth="10" defaultColWidth="9" defaultRowHeight="25.5" customHeight="1"/>
  <cols>
    <col min="1" max="2" width="4.33203125" style="1" customWidth="1"/>
    <col min="3" max="3" width="4.33203125" style="9" customWidth="1"/>
    <col min="4" max="4" width="26.6640625" style="1" customWidth="1"/>
    <col min="5" max="5" width="9" style="1" bestFit="1" customWidth="1"/>
    <col min="6" max="6" width="9.6640625" style="1" customWidth="1"/>
    <col min="7" max="7" width="10.83203125" style="1" bestFit="1" customWidth="1"/>
    <col min="8" max="8" width="11.1640625" style="1" customWidth="1"/>
    <col min="9" max="9" width="10.83203125" style="1" bestFit="1" customWidth="1"/>
    <col min="10" max="10" width="35.6640625" style="1" customWidth="1"/>
    <col min="11" max="256" width="9" style="1"/>
    <col min="257" max="259" width="4.33203125" style="1" customWidth="1"/>
    <col min="260" max="260" width="24.83203125" style="1" customWidth="1"/>
    <col min="261" max="261" width="9.5" style="1" customWidth="1"/>
    <col min="262" max="264" width="9.6640625" style="1" customWidth="1"/>
    <col min="265" max="265" width="35.6640625" style="1" customWidth="1"/>
    <col min="266" max="266" width="13.5" style="1" customWidth="1"/>
    <col min="267" max="512" width="9" style="1"/>
    <col min="513" max="515" width="4.33203125" style="1" customWidth="1"/>
    <col min="516" max="516" width="24.83203125" style="1" customWidth="1"/>
    <col min="517" max="517" width="9.5" style="1" customWidth="1"/>
    <col min="518" max="520" width="9.6640625" style="1" customWidth="1"/>
    <col min="521" max="521" width="35.6640625" style="1" customWidth="1"/>
    <col min="522" max="522" width="13.5" style="1" customWidth="1"/>
    <col min="523" max="768" width="9" style="1"/>
    <col min="769" max="771" width="4.33203125" style="1" customWidth="1"/>
    <col min="772" max="772" width="24.83203125" style="1" customWidth="1"/>
    <col min="773" max="773" width="9.5" style="1" customWidth="1"/>
    <col min="774" max="776" width="9.6640625" style="1" customWidth="1"/>
    <col min="777" max="777" width="35.6640625" style="1" customWidth="1"/>
    <col min="778" max="778" width="13.5" style="1" customWidth="1"/>
    <col min="779" max="1024" width="9" style="1"/>
    <col min="1025" max="1027" width="4.33203125" style="1" customWidth="1"/>
    <col min="1028" max="1028" width="24.83203125" style="1" customWidth="1"/>
    <col min="1029" max="1029" width="9.5" style="1" customWidth="1"/>
    <col min="1030" max="1032" width="9.6640625" style="1" customWidth="1"/>
    <col min="1033" max="1033" width="35.6640625" style="1" customWidth="1"/>
    <col min="1034" max="1034" width="13.5" style="1" customWidth="1"/>
    <col min="1035" max="1280" width="9" style="1"/>
    <col min="1281" max="1283" width="4.33203125" style="1" customWidth="1"/>
    <col min="1284" max="1284" width="24.83203125" style="1" customWidth="1"/>
    <col min="1285" max="1285" width="9.5" style="1" customWidth="1"/>
    <col min="1286" max="1288" width="9.6640625" style="1" customWidth="1"/>
    <col min="1289" max="1289" width="35.6640625" style="1" customWidth="1"/>
    <col min="1290" max="1290" width="13.5" style="1" customWidth="1"/>
    <col min="1291" max="1536" width="9" style="1"/>
    <col min="1537" max="1539" width="4.33203125" style="1" customWidth="1"/>
    <col min="1540" max="1540" width="24.83203125" style="1" customWidth="1"/>
    <col min="1541" max="1541" width="9.5" style="1" customWidth="1"/>
    <col min="1542" max="1544" width="9.6640625" style="1" customWidth="1"/>
    <col min="1545" max="1545" width="35.6640625" style="1" customWidth="1"/>
    <col min="1546" max="1546" width="13.5" style="1" customWidth="1"/>
    <col min="1547" max="1792" width="9" style="1"/>
    <col min="1793" max="1795" width="4.33203125" style="1" customWidth="1"/>
    <col min="1796" max="1796" width="24.83203125" style="1" customWidth="1"/>
    <col min="1797" max="1797" width="9.5" style="1" customWidth="1"/>
    <col min="1798" max="1800" width="9.6640625" style="1" customWidth="1"/>
    <col min="1801" max="1801" width="35.6640625" style="1" customWidth="1"/>
    <col min="1802" max="1802" width="13.5" style="1" customWidth="1"/>
    <col min="1803" max="2048" width="9" style="1"/>
    <col min="2049" max="2051" width="4.33203125" style="1" customWidth="1"/>
    <col min="2052" max="2052" width="24.83203125" style="1" customWidth="1"/>
    <col min="2053" max="2053" width="9.5" style="1" customWidth="1"/>
    <col min="2054" max="2056" width="9.6640625" style="1" customWidth="1"/>
    <col min="2057" max="2057" width="35.6640625" style="1" customWidth="1"/>
    <col min="2058" max="2058" width="13.5" style="1" customWidth="1"/>
    <col min="2059" max="2304" width="9" style="1"/>
    <col min="2305" max="2307" width="4.33203125" style="1" customWidth="1"/>
    <col min="2308" max="2308" width="24.83203125" style="1" customWidth="1"/>
    <col min="2309" max="2309" width="9.5" style="1" customWidth="1"/>
    <col min="2310" max="2312" width="9.6640625" style="1" customWidth="1"/>
    <col min="2313" max="2313" width="35.6640625" style="1" customWidth="1"/>
    <col min="2314" max="2314" width="13.5" style="1" customWidth="1"/>
    <col min="2315" max="2560" width="9" style="1"/>
    <col min="2561" max="2563" width="4.33203125" style="1" customWidth="1"/>
    <col min="2564" max="2564" width="24.83203125" style="1" customWidth="1"/>
    <col min="2565" max="2565" width="9.5" style="1" customWidth="1"/>
    <col min="2566" max="2568" width="9.6640625" style="1" customWidth="1"/>
    <col min="2569" max="2569" width="35.6640625" style="1" customWidth="1"/>
    <col min="2570" max="2570" width="13.5" style="1" customWidth="1"/>
    <col min="2571" max="2816" width="9" style="1"/>
    <col min="2817" max="2819" width="4.33203125" style="1" customWidth="1"/>
    <col min="2820" max="2820" width="24.83203125" style="1" customWidth="1"/>
    <col min="2821" max="2821" width="9.5" style="1" customWidth="1"/>
    <col min="2822" max="2824" width="9.6640625" style="1" customWidth="1"/>
    <col min="2825" max="2825" width="35.6640625" style="1" customWidth="1"/>
    <col min="2826" max="2826" width="13.5" style="1" customWidth="1"/>
    <col min="2827" max="3072" width="9" style="1"/>
    <col min="3073" max="3075" width="4.33203125" style="1" customWidth="1"/>
    <col min="3076" max="3076" width="24.83203125" style="1" customWidth="1"/>
    <col min="3077" max="3077" width="9.5" style="1" customWidth="1"/>
    <col min="3078" max="3080" width="9.6640625" style="1" customWidth="1"/>
    <col min="3081" max="3081" width="35.6640625" style="1" customWidth="1"/>
    <col min="3082" max="3082" width="13.5" style="1" customWidth="1"/>
    <col min="3083" max="3328" width="9" style="1"/>
    <col min="3329" max="3331" width="4.33203125" style="1" customWidth="1"/>
    <col min="3332" max="3332" width="24.83203125" style="1" customWidth="1"/>
    <col min="3333" max="3333" width="9.5" style="1" customWidth="1"/>
    <col min="3334" max="3336" width="9.6640625" style="1" customWidth="1"/>
    <col min="3337" max="3337" width="35.6640625" style="1" customWidth="1"/>
    <col min="3338" max="3338" width="13.5" style="1" customWidth="1"/>
    <col min="3339" max="3584" width="9" style="1"/>
    <col min="3585" max="3587" width="4.33203125" style="1" customWidth="1"/>
    <col min="3588" max="3588" width="24.83203125" style="1" customWidth="1"/>
    <col min="3589" max="3589" width="9.5" style="1" customWidth="1"/>
    <col min="3590" max="3592" width="9.6640625" style="1" customWidth="1"/>
    <col min="3593" max="3593" width="35.6640625" style="1" customWidth="1"/>
    <col min="3594" max="3594" width="13.5" style="1" customWidth="1"/>
    <col min="3595" max="3840" width="9" style="1"/>
    <col min="3841" max="3843" width="4.33203125" style="1" customWidth="1"/>
    <col min="3844" max="3844" width="24.83203125" style="1" customWidth="1"/>
    <col min="3845" max="3845" width="9.5" style="1" customWidth="1"/>
    <col min="3846" max="3848" width="9.6640625" style="1" customWidth="1"/>
    <col min="3849" max="3849" width="35.6640625" style="1" customWidth="1"/>
    <col min="3850" max="3850" width="13.5" style="1" customWidth="1"/>
    <col min="3851" max="4096" width="9" style="1"/>
    <col min="4097" max="4099" width="4.33203125" style="1" customWidth="1"/>
    <col min="4100" max="4100" width="24.83203125" style="1" customWidth="1"/>
    <col min="4101" max="4101" width="9.5" style="1" customWidth="1"/>
    <col min="4102" max="4104" width="9.6640625" style="1" customWidth="1"/>
    <col min="4105" max="4105" width="35.6640625" style="1" customWidth="1"/>
    <col min="4106" max="4106" width="13.5" style="1" customWidth="1"/>
    <col min="4107" max="4352" width="9" style="1"/>
    <col min="4353" max="4355" width="4.33203125" style="1" customWidth="1"/>
    <col min="4356" max="4356" width="24.83203125" style="1" customWidth="1"/>
    <col min="4357" max="4357" width="9.5" style="1" customWidth="1"/>
    <col min="4358" max="4360" width="9.6640625" style="1" customWidth="1"/>
    <col min="4361" max="4361" width="35.6640625" style="1" customWidth="1"/>
    <col min="4362" max="4362" width="13.5" style="1" customWidth="1"/>
    <col min="4363" max="4608" width="9" style="1"/>
    <col min="4609" max="4611" width="4.33203125" style="1" customWidth="1"/>
    <col min="4612" max="4612" width="24.83203125" style="1" customWidth="1"/>
    <col min="4613" max="4613" width="9.5" style="1" customWidth="1"/>
    <col min="4614" max="4616" width="9.6640625" style="1" customWidth="1"/>
    <col min="4617" max="4617" width="35.6640625" style="1" customWidth="1"/>
    <col min="4618" max="4618" width="13.5" style="1" customWidth="1"/>
    <col min="4619" max="4864" width="9" style="1"/>
    <col min="4865" max="4867" width="4.33203125" style="1" customWidth="1"/>
    <col min="4868" max="4868" width="24.83203125" style="1" customWidth="1"/>
    <col min="4869" max="4869" width="9.5" style="1" customWidth="1"/>
    <col min="4870" max="4872" width="9.6640625" style="1" customWidth="1"/>
    <col min="4873" max="4873" width="35.6640625" style="1" customWidth="1"/>
    <col min="4874" max="4874" width="13.5" style="1" customWidth="1"/>
    <col min="4875" max="5120" width="9" style="1"/>
    <col min="5121" max="5123" width="4.33203125" style="1" customWidth="1"/>
    <col min="5124" max="5124" width="24.83203125" style="1" customWidth="1"/>
    <col min="5125" max="5125" width="9.5" style="1" customWidth="1"/>
    <col min="5126" max="5128" width="9.6640625" style="1" customWidth="1"/>
    <col min="5129" max="5129" width="35.6640625" style="1" customWidth="1"/>
    <col min="5130" max="5130" width="13.5" style="1" customWidth="1"/>
    <col min="5131" max="5376" width="9" style="1"/>
    <col min="5377" max="5379" width="4.33203125" style="1" customWidth="1"/>
    <col min="5380" max="5380" width="24.83203125" style="1" customWidth="1"/>
    <col min="5381" max="5381" width="9.5" style="1" customWidth="1"/>
    <col min="5382" max="5384" width="9.6640625" style="1" customWidth="1"/>
    <col min="5385" max="5385" width="35.6640625" style="1" customWidth="1"/>
    <col min="5386" max="5386" width="13.5" style="1" customWidth="1"/>
    <col min="5387" max="5632" width="9" style="1"/>
    <col min="5633" max="5635" width="4.33203125" style="1" customWidth="1"/>
    <col min="5636" max="5636" width="24.83203125" style="1" customWidth="1"/>
    <col min="5637" max="5637" width="9.5" style="1" customWidth="1"/>
    <col min="5638" max="5640" width="9.6640625" style="1" customWidth="1"/>
    <col min="5641" max="5641" width="35.6640625" style="1" customWidth="1"/>
    <col min="5642" max="5642" width="13.5" style="1" customWidth="1"/>
    <col min="5643" max="5888" width="9" style="1"/>
    <col min="5889" max="5891" width="4.33203125" style="1" customWidth="1"/>
    <col min="5892" max="5892" width="24.83203125" style="1" customWidth="1"/>
    <col min="5893" max="5893" width="9.5" style="1" customWidth="1"/>
    <col min="5894" max="5896" width="9.6640625" style="1" customWidth="1"/>
    <col min="5897" max="5897" width="35.6640625" style="1" customWidth="1"/>
    <col min="5898" max="5898" width="13.5" style="1" customWidth="1"/>
    <col min="5899" max="6144" width="9" style="1"/>
    <col min="6145" max="6147" width="4.33203125" style="1" customWidth="1"/>
    <col min="6148" max="6148" width="24.83203125" style="1" customWidth="1"/>
    <col min="6149" max="6149" width="9.5" style="1" customWidth="1"/>
    <col min="6150" max="6152" width="9.6640625" style="1" customWidth="1"/>
    <col min="6153" max="6153" width="35.6640625" style="1" customWidth="1"/>
    <col min="6154" max="6154" width="13.5" style="1" customWidth="1"/>
    <col min="6155" max="6400" width="9" style="1"/>
    <col min="6401" max="6403" width="4.33203125" style="1" customWidth="1"/>
    <col min="6404" max="6404" width="24.83203125" style="1" customWidth="1"/>
    <col min="6405" max="6405" width="9.5" style="1" customWidth="1"/>
    <col min="6406" max="6408" width="9.6640625" style="1" customWidth="1"/>
    <col min="6409" max="6409" width="35.6640625" style="1" customWidth="1"/>
    <col min="6410" max="6410" width="13.5" style="1" customWidth="1"/>
    <col min="6411" max="6656" width="9" style="1"/>
    <col min="6657" max="6659" width="4.33203125" style="1" customWidth="1"/>
    <col min="6660" max="6660" width="24.83203125" style="1" customWidth="1"/>
    <col min="6661" max="6661" width="9.5" style="1" customWidth="1"/>
    <col min="6662" max="6664" width="9.6640625" style="1" customWidth="1"/>
    <col min="6665" max="6665" width="35.6640625" style="1" customWidth="1"/>
    <col min="6666" max="6666" width="13.5" style="1" customWidth="1"/>
    <col min="6667" max="6912" width="9" style="1"/>
    <col min="6913" max="6915" width="4.33203125" style="1" customWidth="1"/>
    <col min="6916" max="6916" width="24.83203125" style="1" customWidth="1"/>
    <col min="6917" max="6917" width="9.5" style="1" customWidth="1"/>
    <col min="6918" max="6920" width="9.6640625" style="1" customWidth="1"/>
    <col min="6921" max="6921" width="35.6640625" style="1" customWidth="1"/>
    <col min="6922" max="6922" width="13.5" style="1" customWidth="1"/>
    <col min="6923" max="7168" width="9" style="1"/>
    <col min="7169" max="7171" width="4.33203125" style="1" customWidth="1"/>
    <col min="7172" max="7172" width="24.83203125" style="1" customWidth="1"/>
    <col min="7173" max="7173" width="9.5" style="1" customWidth="1"/>
    <col min="7174" max="7176" width="9.6640625" style="1" customWidth="1"/>
    <col min="7177" max="7177" width="35.6640625" style="1" customWidth="1"/>
    <col min="7178" max="7178" width="13.5" style="1" customWidth="1"/>
    <col min="7179" max="7424" width="9" style="1"/>
    <col min="7425" max="7427" width="4.33203125" style="1" customWidth="1"/>
    <col min="7428" max="7428" width="24.83203125" style="1" customWidth="1"/>
    <col min="7429" max="7429" width="9.5" style="1" customWidth="1"/>
    <col min="7430" max="7432" width="9.6640625" style="1" customWidth="1"/>
    <col min="7433" max="7433" width="35.6640625" style="1" customWidth="1"/>
    <col min="7434" max="7434" width="13.5" style="1" customWidth="1"/>
    <col min="7435" max="7680" width="9" style="1"/>
    <col min="7681" max="7683" width="4.33203125" style="1" customWidth="1"/>
    <col min="7684" max="7684" width="24.83203125" style="1" customWidth="1"/>
    <col min="7685" max="7685" width="9.5" style="1" customWidth="1"/>
    <col min="7686" max="7688" width="9.6640625" style="1" customWidth="1"/>
    <col min="7689" max="7689" width="35.6640625" style="1" customWidth="1"/>
    <col min="7690" max="7690" width="13.5" style="1" customWidth="1"/>
    <col min="7691" max="7936" width="9" style="1"/>
    <col min="7937" max="7939" width="4.33203125" style="1" customWidth="1"/>
    <col min="7940" max="7940" width="24.83203125" style="1" customWidth="1"/>
    <col min="7941" max="7941" width="9.5" style="1" customWidth="1"/>
    <col min="7942" max="7944" width="9.6640625" style="1" customWidth="1"/>
    <col min="7945" max="7945" width="35.6640625" style="1" customWidth="1"/>
    <col min="7946" max="7946" width="13.5" style="1" customWidth="1"/>
    <col min="7947" max="8192" width="9" style="1"/>
    <col min="8193" max="8195" width="4.33203125" style="1" customWidth="1"/>
    <col min="8196" max="8196" width="24.83203125" style="1" customWidth="1"/>
    <col min="8197" max="8197" width="9.5" style="1" customWidth="1"/>
    <col min="8198" max="8200" width="9.6640625" style="1" customWidth="1"/>
    <col min="8201" max="8201" width="35.6640625" style="1" customWidth="1"/>
    <col min="8202" max="8202" width="13.5" style="1" customWidth="1"/>
    <col min="8203" max="8448" width="9" style="1"/>
    <col min="8449" max="8451" width="4.33203125" style="1" customWidth="1"/>
    <col min="8452" max="8452" width="24.83203125" style="1" customWidth="1"/>
    <col min="8453" max="8453" width="9.5" style="1" customWidth="1"/>
    <col min="8454" max="8456" width="9.6640625" style="1" customWidth="1"/>
    <col min="8457" max="8457" width="35.6640625" style="1" customWidth="1"/>
    <col min="8458" max="8458" width="13.5" style="1" customWidth="1"/>
    <col min="8459" max="8704" width="9" style="1"/>
    <col min="8705" max="8707" width="4.33203125" style="1" customWidth="1"/>
    <col min="8708" max="8708" width="24.83203125" style="1" customWidth="1"/>
    <col min="8709" max="8709" width="9.5" style="1" customWidth="1"/>
    <col min="8710" max="8712" width="9.6640625" style="1" customWidth="1"/>
    <col min="8713" max="8713" width="35.6640625" style="1" customWidth="1"/>
    <col min="8714" max="8714" width="13.5" style="1" customWidth="1"/>
    <col min="8715" max="8960" width="9" style="1"/>
    <col min="8961" max="8963" width="4.33203125" style="1" customWidth="1"/>
    <col min="8964" max="8964" width="24.83203125" style="1" customWidth="1"/>
    <col min="8965" max="8965" width="9.5" style="1" customWidth="1"/>
    <col min="8966" max="8968" width="9.6640625" style="1" customWidth="1"/>
    <col min="8969" max="8969" width="35.6640625" style="1" customWidth="1"/>
    <col min="8970" max="8970" width="13.5" style="1" customWidth="1"/>
    <col min="8971" max="9216" width="9" style="1"/>
    <col min="9217" max="9219" width="4.33203125" style="1" customWidth="1"/>
    <col min="9220" max="9220" width="24.83203125" style="1" customWidth="1"/>
    <col min="9221" max="9221" width="9.5" style="1" customWidth="1"/>
    <col min="9222" max="9224" width="9.6640625" style="1" customWidth="1"/>
    <col min="9225" max="9225" width="35.6640625" style="1" customWidth="1"/>
    <col min="9226" max="9226" width="13.5" style="1" customWidth="1"/>
    <col min="9227" max="9472" width="9" style="1"/>
    <col min="9473" max="9475" width="4.33203125" style="1" customWidth="1"/>
    <col min="9476" max="9476" width="24.83203125" style="1" customWidth="1"/>
    <col min="9477" max="9477" width="9.5" style="1" customWidth="1"/>
    <col min="9478" max="9480" width="9.6640625" style="1" customWidth="1"/>
    <col min="9481" max="9481" width="35.6640625" style="1" customWidth="1"/>
    <col min="9482" max="9482" width="13.5" style="1" customWidth="1"/>
    <col min="9483" max="9728" width="9" style="1"/>
    <col min="9729" max="9731" width="4.33203125" style="1" customWidth="1"/>
    <col min="9732" max="9732" width="24.83203125" style="1" customWidth="1"/>
    <col min="9733" max="9733" width="9.5" style="1" customWidth="1"/>
    <col min="9734" max="9736" width="9.6640625" style="1" customWidth="1"/>
    <col min="9737" max="9737" width="35.6640625" style="1" customWidth="1"/>
    <col min="9738" max="9738" width="13.5" style="1" customWidth="1"/>
    <col min="9739" max="9984" width="9" style="1"/>
    <col min="9985" max="9987" width="4.33203125" style="1" customWidth="1"/>
    <col min="9988" max="9988" width="24.83203125" style="1" customWidth="1"/>
    <col min="9989" max="9989" width="9.5" style="1" customWidth="1"/>
    <col min="9990" max="9992" width="9.6640625" style="1" customWidth="1"/>
    <col min="9993" max="9993" width="35.6640625" style="1" customWidth="1"/>
    <col min="9994" max="9994" width="13.5" style="1" customWidth="1"/>
    <col min="9995" max="10240" width="9" style="1"/>
    <col min="10241" max="10243" width="4.33203125" style="1" customWidth="1"/>
    <col min="10244" max="10244" width="24.83203125" style="1" customWidth="1"/>
    <col min="10245" max="10245" width="9.5" style="1" customWidth="1"/>
    <col min="10246" max="10248" width="9.6640625" style="1" customWidth="1"/>
    <col min="10249" max="10249" width="35.6640625" style="1" customWidth="1"/>
    <col min="10250" max="10250" width="13.5" style="1" customWidth="1"/>
    <col min="10251" max="10496" width="9" style="1"/>
    <col min="10497" max="10499" width="4.33203125" style="1" customWidth="1"/>
    <col min="10500" max="10500" width="24.83203125" style="1" customWidth="1"/>
    <col min="10501" max="10501" width="9.5" style="1" customWidth="1"/>
    <col min="10502" max="10504" width="9.6640625" style="1" customWidth="1"/>
    <col min="10505" max="10505" width="35.6640625" style="1" customWidth="1"/>
    <col min="10506" max="10506" width="13.5" style="1" customWidth="1"/>
    <col min="10507" max="10752" width="9" style="1"/>
    <col min="10753" max="10755" width="4.33203125" style="1" customWidth="1"/>
    <col min="10756" max="10756" width="24.83203125" style="1" customWidth="1"/>
    <col min="10757" max="10757" width="9.5" style="1" customWidth="1"/>
    <col min="10758" max="10760" width="9.6640625" style="1" customWidth="1"/>
    <col min="10761" max="10761" width="35.6640625" style="1" customWidth="1"/>
    <col min="10762" max="10762" width="13.5" style="1" customWidth="1"/>
    <col min="10763" max="11008" width="9" style="1"/>
    <col min="11009" max="11011" width="4.33203125" style="1" customWidth="1"/>
    <col min="11012" max="11012" width="24.83203125" style="1" customWidth="1"/>
    <col min="11013" max="11013" width="9.5" style="1" customWidth="1"/>
    <col min="11014" max="11016" width="9.6640625" style="1" customWidth="1"/>
    <col min="11017" max="11017" width="35.6640625" style="1" customWidth="1"/>
    <col min="11018" max="11018" width="13.5" style="1" customWidth="1"/>
    <col min="11019" max="11264" width="9" style="1"/>
    <col min="11265" max="11267" width="4.33203125" style="1" customWidth="1"/>
    <col min="11268" max="11268" width="24.83203125" style="1" customWidth="1"/>
    <col min="11269" max="11269" width="9.5" style="1" customWidth="1"/>
    <col min="11270" max="11272" width="9.6640625" style="1" customWidth="1"/>
    <col min="11273" max="11273" width="35.6640625" style="1" customWidth="1"/>
    <col min="11274" max="11274" width="13.5" style="1" customWidth="1"/>
    <col min="11275" max="11520" width="9" style="1"/>
    <col min="11521" max="11523" width="4.33203125" style="1" customWidth="1"/>
    <col min="11524" max="11524" width="24.83203125" style="1" customWidth="1"/>
    <col min="11525" max="11525" width="9.5" style="1" customWidth="1"/>
    <col min="11526" max="11528" width="9.6640625" style="1" customWidth="1"/>
    <col min="11529" max="11529" width="35.6640625" style="1" customWidth="1"/>
    <col min="11530" max="11530" width="13.5" style="1" customWidth="1"/>
    <col min="11531" max="11776" width="9" style="1"/>
    <col min="11777" max="11779" width="4.33203125" style="1" customWidth="1"/>
    <col min="11780" max="11780" width="24.83203125" style="1" customWidth="1"/>
    <col min="11781" max="11781" width="9.5" style="1" customWidth="1"/>
    <col min="11782" max="11784" width="9.6640625" style="1" customWidth="1"/>
    <col min="11785" max="11785" width="35.6640625" style="1" customWidth="1"/>
    <col min="11786" max="11786" width="13.5" style="1" customWidth="1"/>
    <col min="11787" max="12032" width="9" style="1"/>
    <col min="12033" max="12035" width="4.33203125" style="1" customWidth="1"/>
    <col min="12036" max="12036" width="24.83203125" style="1" customWidth="1"/>
    <col min="12037" max="12037" width="9.5" style="1" customWidth="1"/>
    <col min="12038" max="12040" width="9.6640625" style="1" customWidth="1"/>
    <col min="12041" max="12041" width="35.6640625" style="1" customWidth="1"/>
    <col min="12042" max="12042" width="13.5" style="1" customWidth="1"/>
    <col min="12043" max="12288" width="9" style="1"/>
    <col min="12289" max="12291" width="4.33203125" style="1" customWidth="1"/>
    <col min="12292" max="12292" width="24.83203125" style="1" customWidth="1"/>
    <col min="12293" max="12293" width="9.5" style="1" customWidth="1"/>
    <col min="12294" max="12296" width="9.6640625" style="1" customWidth="1"/>
    <col min="12297" max="12297" width="35.6640625" style="1" customWidth="1"/>
    <col min="12298" max="12298" width="13.5" style="1" customWidth="1"/>
    <col min="12299" max="12544" width="9" style="1"/>
    <col min="12545" max="12547" width="4.33203125" style="1" customWidth="1"/>
    <col min="12548" max="12548" width="24.83203125" style="1" customWidth="1"/>
    <col min="12549" max="12549" width="9.5" style="1" customWidth="1"/>
    <col min="12550" max="12552" width="9.6640625" style="1" customWidth="1"/>
    <col min="12553" max="12553" width="35.6640625" style="1" customWidth="1"/>
    <col min="12554" max="12554" width="13.5" style="1" customWidth="1"/>
    <col min="12555" max="12800" width="9" style="1"/>
    <col min="12801" max="12803" width="4.33203125" style="1" customWidth="1"/>
    <col min="12804" max="12804" width="24.83203125" style="1" customWidth="1"/>
    <col min="12805" max="12805" width="9.5" style="1" customWidth="1"/>
    <col min="12806" max="12808" width="9.6640625" style="1" customWidth="1"/>
    <col min="12809" max="12809" width="35.6640625" style="1" customWidth="1"/>
    <col min="12810" max="12810" width="13.5" style="1" customWidth="1"/>
    <col min="12811" max="13056" width="9" style="1"/>
    <col min="13057" max="13059" width="4.33203125" style="1" customWidth="1"/>
    <col min="13060" max="13060" width="24.83203125" style="1" customWidth="1"/>
    <col min="13061" max="13061" width="9.5" style="1" customWidth="1"/>
    <col min="13062" max="13064" width="9.6640625" style="1" customWidth="1"/>
    <col min="13065" max="13065" width="35.6640625" style="1" customWidth="1"/>
    <col min="13066" max="13066" width="13.5" style="1" customWidth="1"/>
    <col min="13067" max="13312" width="9" style="1"/>
    <col min="13313" max="13315" width="4.33203125" style="1" customWidth="1"/>
    <col min="13316" max="13316" width="24.83203125" style="1" customWidth="1"/>
    <col min="13317" max="13317" width="9.5" style="1" customWidth="1"/>
    <col min="13318" max="13320" width="9.6640625" style="1" customWidth="1"/>
    <col min="13321" max="13321" width="35.6640625" style="1" customWidth="1"/>
    <col min="13322" max="13322" width="13.5" style="1" customWidth="1"/>
    <col min="13323" max="13568" width="9" style="1"/>
    <col min="13569" max="13571" width="4.33203125" style="1" customWidth="1"/>
    <col min="13572" max="13572" width="24.83203125" style="1" customWidth="1"/>
    <col min="13573" max="13573" width="9.5" style="1" customWidth="1"/>
    <col min="13574" max="13576" width="9.6640625" style="1" customWidth="1"/>
    <col min="13577" max="13577" width="35.6640625" style="1" customWidth="1"/>
    <col min="13578" max="13578" width="13.5" style="1" customWidth="1"/>
    <col min="13579" max="13824" width="9" style="1"/>
    <col min="13825" max="13827" width="4.33203125" style="1" customWidth="1"/>
    <col min="13828" max="13828" width="24.83203125" style="1" customWidth="1"/>
    <col min="13829" max="13829" width="9.5" style="1" customWidth="1"/>
    <col min="13830" max="13832" width="9.6640625" style="1" customWidth="1"/>
    <col min="13833" max="13833" width="35.6640625" style="1" customWidth="1"/>
    <col min="13834" max="13834" width="13.5" style="1" customWidth="1"/>
    <col min="13835" max="14080" width="9" style="1"/>
    <col min="14081" max="14083" width="4.33203125" style="1" customWidth="1"/>
    <col min="14084" max="14084" width="24.83203125" style="1" customWidth="1"/>
    <col min="14085" max="14085" width="9.5" style="1" customWidth="1"/>
    <col min="14086" max="14088" width="9.6640625" style="1" customWidth="1"/>
    <col min="14089" max="14089" width="35.6640625" style="1" customWidth="1"/>
    <col min="14090" max="14090" width="13.5" style="1" customWidth="1"/>
    <col min="14091" max="14336" width="9" style="1"/>
    <col min="14337" max="14339" width="4.33203125" style="1" customWidth="1"/>
    <col min="14340" max="14340" width="24.83203125" style="1" customWidth="1"/>
    <col min="14341" max="14341" width="9.5" style="1" customWidth="1"/>
    <col min="14342" max="14344" width="9.6640625" style="1" customWidth="1"/>
    <col min="14345" max="14345" width="35.6640625" style="1" customWidth="1"/>
    <col min="14346" max="14346" width="13.5" style="1" customWidth="1"/>
    <col min="14347" max="14592" width="9" style="1"/>
    <col min="14593" max="14595" width="4.33203125" style="1" customWidth="1"/>
    <col min="14596" max="14596" width="24.83203125" style="1" customWidth="1"/>
    <col min="14597" max="14597" width="9.5" style="1" customWidth="1"/>
    <col min="14598" max="14600" width="9.6640625" style="1" customWidth="1"/>
    <col min="14601" max="14601" width="35.6640625" style="1" customWidth="1"/>
    <col min="14602" max="14602" width="13.5" style="1" customWidth="1"/>
    <col min="14603" max="14848" width="9" style="1"/>
    <col min="14849" max="14851" width="4.33203125" style="1" customWidth="1"/>
    <col min="14852" max="14852" width="24.83203125" style="1" customWidth="1"/>
    <col min="14853" max="14853" width="9.5" style="1" customWidth="1"/>
    <col min="14854" max="14856" width="9.6640625" style="1" customWidth="1"/>
    <col min="14857" max="14857" width="35.6640625" style="1" customWidth="1"/>
    <col min="14858" max="14858" width="13.5" style="1" customWidth="1"/>
    <col min="14859" max="15104" width="9" style="1"/>
    <col min="15105" max="15107" width="4.33203125" style="1" customWidth="1"/>
    <col min="15108" max="15108" width="24.83203125" style="1" customWidth="1"/>
    <col min="15109" max="15109" width="9.5" style="1" customWidth="1"/>
    <col min="15110" max="15112" width="9.6640625" style="1" customWidth="1"/>
    <col min="15113" max="15113" width="35.6640625" style="1" customWidth="1"/>
    <col min="15114" max="15114" width="13.5" style="1" customWidth="1"/>
    <col min="15115" max="15360" width="9" style="1"/>
    <col min="15361" max="15363" width="4.33203125" style="1" customWidth="1"/>
    <col min="15364" max="15364" width="24.83203125" style="1" customWidth="1"/>
    <col min="15365" max="15365" width="9.5" style="1" customWidth="1"/>
    <col min="15366" max="15368" width="9.6640625" style="1" customWidth="1"/>
    <col min="15369" max="15369" width="35.6640625" style="1" customWidth="1"/>
    <col min="15370" max="15370" width="13.5" style="1" customWidth="1"/>
    <col min="15371" max="15616" width="9" style="1"/>
    <col min="15617" max="15619" width="4.33203125" style="1" customWidth="1"/>
    <col min="15620" max="15620" width="24.83203125" style="1" customWidth="1"/>
    <col min="15621" max="15621" width="9.5" style="1" customWidth="1"/>
    <col min="15622" max="15624" width="9.6640625" style="1" customWidth="1"/>
    <col min="15625" max="15625" width="35.6640625" style="1" customWidth="1"/>
    <col min="15626" max="15626" width="13.5" style="1" customWidth="1"/>
    <col min="15627" max="15872" width="9" style="1"/>
    <col min="15873" max="15875" width="4.33203125" style="1" customWidth="1"/>
    <col min="15876" max="15876" width="24.83203125" style="1" customWidth="1"/>
    <col min="15877" max="15877" width="9.5" style="1" customWidth="1"/>
    <col min="15878" max="15880" width="9.6640625" style="1" customWidth="1"/>
    <col min="15881" max="15881" width="35.6640625" style="1" customWidth="1"/>
    <col min="15882" max="15882" width="13.5" style="1" customWidth="1"/>
    <col min="15883" max="16128" width="9" style="1"/>
    <col min="16129" max="16131" width="4.33203125" style="1" customWidth="1"/>
    <col min="16132" max="16132" width="24.83203125" style="1" customWidth="1"/>
    <col min="16133" max="16133" width="9.5" style="1" customWidth="1"/>
    <col min="16134" max="16136" width="9.6640625" style="1" customWidth="1"/>
    <col min="16137" max="16137" width="35.6640625" style="1" customWidth="1"/>
    <col min="16138" max="16138" width="13.5" style="1" customWidth="1"/>
    <col min="16139" max="16384" width="9" style="1"/>
  </cols>
  <sheetData>
    <row r="1" spans="1:10" ht="28.5" customHeight="1" thickBot="1">
      <c r="A1" s="161" t="s">
        <v>316</v>
      </c>
      <c r="B1" s="161"/>
      <c r="C1" s="161"/>
      <c r="D1" s="161"/>
      <c r="E1" s="161"/>
      <c r="F1" s="161"/>
      <c r="G1" s="161"/>
      <c r="H1" s="161"/>
      <c r="I1" s="161"/>
      <c r="J1" s="161"/>
    </row>
    <row r="2" spans="1:10" s="4" customFormat="1" ht="45" customHeight="1">
      <c r="A2" s="2" t="s">
        <v>0</v>
      </c>
      <c r="B2" s="3" t="s">
        <v>1</v>
      </c>
      <c r="C2" s="3" t="s">
        <v>2</v>
      </c>
      <c r="D2" s="3" t="s">
        <v>3</v>
      </c>
      <c r="E2" s="3" t="s">
        <v>4</v>
      </c>
      <c r="F2" s="3" t="s">
        <v>5</v>
      </c>
      <c r="G2" s="3" t="s">
        <v>184</v>
      </c>
      <c r="H2" s="3" t="s">
        <v>302</v>
      </c>
      <c r="I2" s="3" t="s">
        <v>185</v>
      </c>
      <c r="J2" s="78" t="s">
        <v>6</v>
      </c>
    </row>
    <row r="3" spans="1:10" s="7" customFormat="1" ht="21" customHeight="1">
      <c r="A3" s="162" t="s">
        <v>7</v>
      </c>
      <c r="B3" s="163" t="s">
        <v>157</v>
      </c>
      <c r="C3" s="163" t="s">
        <v>106</v>
      </c>
      <c r="D3" s="5" t="s">
        <v>177</v>
      </c>
      <c r="E3" s="6" t="s">
        <v>8</v>
      </c>
      <c r="F3" s="6" t="s">
        <v>9</v>
      </c>
      <c r="G3" s="6" t="s">
        <v>9</v>
      </c>
      <c r="H3" s="6" t="s">
        <v>9</v>
      </c>
      <c r="I3" s="6" t="s">
        <v>10</v>
      </c>
      <c r="J3" s="79" t="s">
        <v>154</v>
      </c>
    </row>
    <row r="4" spans="1:10" s="7" customFormat="1" ht="21" customHeight="1">
      <c r="A4" s="162"/>
      <c r="B4" s="163"/>
      <c r="C4" s="163"/>
      <c r="D4" s="5" t="s">
        <v>263</v>
      </c>
      <c r="E4" s="6" t="s">
        <v>8</v>
      </c>
      <c r="F4" s="6" t="s">
        <v>9</v>
      </c>
      <c r="G4" s="6" t="s">
        <v>9</v>
      </c>
      <c r="H4" s="6" t="s">
        <v>9</v>
      </c>
      <c r="I4" s="6" t="s">
        <v>10</v>
      </c>
      <c r="J4" s="79" t="s">
        <v>311</v>
      </c>
    </row>
    <row r="5" spans="1:10" s="7" customFormat="1" ht="21" customHeight="1">
      <c r="A5" s="162"/>
      <c r="B5" s="163"/>
      <c r="C5" s="163"/>
      <c r="D5" s="5" t="s">
        <v>265</v>
      </c>
      <c r="E5" s="6" t="s">
        <v>8</v>
      </c>
      <c r="F5" s="6" t="s">
        <v>9</v>
      </c>
      <c r="G5" s="6" t="s">
        <v>9</v>
      </c>
      <c r="H5" s="6" t="s">
        <v>9</v>
      </c>
      <c r="I5" s="6" t="s">
        <v>10</v>
      </c>
      <c r="J5" s="79" t="s">
        <v>312</v>
      </c>
    </row>
    <row r="6" spans="1:10" s="7" customFormat="1" ht="21" customHeight="1">
      <c r="A6" s="162"/>
      <c r="B6" s="163"/>
      <c r="C6" s="163"/>
      <c r="D6" s="5" t="s">
        <v>264</v>
      </c>
      <c r="E6" s="6" t="s">
        <v>8</v>
      </c>
      <c r="F6" s="6" t="s">
        <v>9</v>
      </c>
      <c r="G6" s="6" t="s">
        <v>9</v>
      </c>
      <c r="H6" s="6" t="s">
        <v>10</v>
      </c>
      <c r="I6" s="6" t="s">
        <v>10</v>
      </c>
      <c r="J6" s="79" t="s">
        <v>103</v>
      </c>
    </row>
    <row r="7" spans="1:10" s="7" customFormat="1" ht="21" customHeight="1">
      <c r="A7" s="162"/>
      <c r="B7" s="163"/>
      <c r="C7" s="163"/>
      <c r="D7" s="5" t="s">
        <v>270</v>
      </c>
      <c r="E7" s="6" t="s">
        <v>8</v>
      </c>
      <c r="F7" s="6" t="s">
        <v>10</v>
      </c>
      <c r="G7" s="6" t="s">
        <v>10</v>
      </c>
      <c r="H7" s="6" t="s">
        <v>9</v>
      </c>
      <c r="I7" s="6" t="s">
        <v>9</v>
      </c>
      <c r="J7" s="79" t="s">
        <v>103</v>
      </c>
    </row>
    <row r="8" spans="1:10" s="7" customFormat="1" ht="30">
      <c r="A8" s="52" t="s">
        <v>155</v>
      </c>
      <c r="B8" s="49" t="s">
        <v>156</v>
      </c>
      <c r="C8" s="12" t="s">
        <v>160</v>
      </c>
      <c r="D8" s="5" t="s">
        <v>269</v>
      </c>
      <c r="E8" s="6" t="s">
        <v>12</v>
      </c>
      <c r="F8" s="6" t="s">
        <v>9</v>
      </c>
      <c r="G8" s="6" t="s">
        <v>9</v>
      </c>
      <c r="H8" s="6" t="s">
        <v>9</v>
      </c>
      <c r="I8" s="6" t="s">
        <v>10</v>
      </c>
      <c r="J8" s="80" t="s">
        <v>291</v>
      </c>
    </row>
    <row r="9" spans="1:10" s="7" customFormat="1" ht="21" customHeight="1">
      <c r="A9" s="162" t="s">
        <v>159</v>
      </c>
      <c r="B9" s="165" t="s">
        <v>158</v>
      </c>
      <c r="C9" s="163" t="s">
        <v>13</v>
      </c>
      <c r="D9" s="5" t="s">
        <v>268</v>
      </c>
      <c r="E9" s="6" t="s">
        <v>8</v>
      </c>
      <c r="F9" s="6" t="s">
        <v>9</v>
      </c>
      <c r="G9" s="6" t="s">
        <v>9</v>
      </c>
      <c r="H9" s="6" t="s">
        <v>9</v>
      </c>
      <c r="I9" s="6" t="s">
        <v>10</v>
      </c>
      <c r="J9" s="81" t="s">
        <v>104</v>
      </c>
    </row>
    <row r="10" spans="1:10" s="7" customFormat="1" ht="21" customHeight="1">
      <c r="A10" s="162"/>
      <c r="B10" s="166"/>
      <c r="C10" s="163"/>
      <c r="D10" s="5" t="s">
        <v>267</v>
      </c>
      <c r="E10" s="6" t="s">
        <v>8</v>
      </c>
      <c r="F10" s="6" t="s">
        <v>9</v>
      </c>
      <c r="G10" s="6" t="s">
        <v>10</v>
      </c>
      <c r="H10" s="6" t="s">
        <v>246</v>
      </c>
      <c r="I10" s="6" t="s">
        <v>246</v>
      </c>
      <c r="J10" s="81" t="s">
        <v>168</v>
      </c>
    </row>
    <row r="11" spans="1:10" s="7" customFormat="1" ht="21" customHeight="1">
      <c r="A11" s="162"/>
      <c r="B11" s="166"/>
      <c r="C11" s="163"/>
      <c r="D11" s="5" t="s">
        <v>266</v>
      </c>
      <c r="E11" s="6" t="s">
        <v>8</v>
      </c>
      <c r="F11" s="6" t="s">
        <v>9</v>
      </c>
      <c r="G11" s="6" t="s">
        <v>9</v>
      </c>
      <c r="H11" s="6" t="s">
        <v>9</v>
      </c>
      <c r="I11" s="6" t="s">
        <v>10</v>
      </c>
      <c r="J11" s="81" t="s">
        <v>14</v>
      </c>
    </row>
    <row r="12" spans="1:10" s="7" customFormat="1" ht="21" customHeight="1">
      <c r="A12" s="162"/>
      <c r="B12" s="166"/>
      <c r="C12" s="163"/>
      <c r="D12" s="86" t="s">
        <v>178</v>
      </c>
      <c r="E12" s="6" t="s">
        <v>8</v>
      </c>
      <c r="F12" s="6" t="s">
        <v>9</v>
      </c>
      <c r="G12" s="6" t="s">
        <v>9</v>
      </c>
      <c r="H12" s="6" t="s">
        <v>9</v>
      </c>
      <c r="I12" s="6" t="s">
        <v>10</v>
      </c>
      <c r="J12" s="81" t="s">
        <v>14</v>
      </c>
    </row>
    <row r="13" spans="1:10" s="7" customFormat="1" ht="21" customHeight="1">
      <c r="A13" s="162"/>
      <c r="B13" s="166"/>
      <c r="C13" s="163"/>
      <c r="D13" s="86" t="s">
        <v>169</v>
      </c>
      <c r="E13" s="8" t="s">
        <v>15</v>
      </c>
      <c r="F13" s="6" t="s">
        <v>9</v>
      </c>
      <c r="G13" s="6" t="s">
        <v>9</v>
      </c>
      <c r="H13" s="6" t="s">
        <v>9</v>
      </c>
      <c r="I13" s="6" t="s">
        <v>10</v>
      </c>
      <c r="J13" s="81" t="s">
        <v>16</v>
      </c>
    </row>
    <row r="14" spans="1:10" s="7" customFormat="1" ht="21" customHeight="1">
      <c r="A14" s="162"/>
      <c r="B14" s="166"/>
      <c r="C14" s="163"/>
      <c r="D14" s="86" t="s">
        <v>170</v>
      </c>
      <c r="E14" s="6" t="s">
        <v>12</v>
      </c>
      <c r="F14" s="6" t="s">
        <v>9</v>
      </c>
      <c r="G14" s="6" t="s">
        <v>9</v>
      </c>
      <c r="H14" s="6" t="s">
        <v>9</v>
      </c>
      <c r="I14" s="6" t="s">
        <v>10</v>
      </c>
      <c r="J14" s="81" t="s">
        <v>17</v>
      </c>
    </row>
    <row r="15" spans="1:10" s="7" customFormat="1" ht="21" customHeight="1">
      <c r="A15" s="162"/>
      <c r="B15" s="166"/>
      <c r="C15" s="163"/>
      <c r="D15" s="86" t="s">
        <v>171</v>
      </c>
      <c r="E15" s="6" t="s">
        <v>8</v>
      </c>
      <c r="F15" s="6" t="s">
        <v>9</v>
      </c>
      <c r="G15" s="6" t="s">
        <v>9</v>
      </c>
      <c r="H15" s="6" t="s">
        <v>9</v>
      </c>
      <c r="I15" s="6" t="s">
        <v>10</v>
      </c>
      <c r="J15" s="81" t="s">
        <v>17</v>
      </c>
    </row>
    <row r="16" spans="1:10" s="7" customFormat="1" ht="21" customHeight="1">
      <c r="A16" s="162"/>
      <c r="B16" s="166"/>
      <c r="C16" s="163"/>
      <c r="D16" s="86" t="s">
        <v>172</v>
      </c>
      <c r="E16" s="6" t="s">
        <v>8</v>
      </c>
      <c r="F16" s="6" t="s">
        <v>9</v>
      </c>
      <c r="G16" s="6" t="s">
        <v>9</v>
      </c>
      <c r="H16" s="6" t="s">
        <v>11</v>
      </c>
      <c r="I16" s="6" t="s">
        <v>10</v>
      </c>
      <c r="J16" s="81" t="s">
        <v>105</v>
      </c>
    </row>
    <row r="17" spans="1:10" s="7" customFormat="1" ht="21" customHeight="1">
      <c r="A17" s="162"/>
      <c r="B17" s="166"/>
      <c r="C17" s="163"/>
      <c r="D17" s="86" t="s">
        <v>173</v>
      </c>
      <c r="E17" s="6" t="s">
        <v>8</v>
      </c>
      <c r="F17" s="6" t="s">
        <v>10</v>
      </c>
      <c r="G17" s="6" t="s">
        <v>9</v>
      </c>
      <c r="H17" s="6" t="s">
        <v>10</v>
      </c>
      <c r="I17" s="6" t="s">
        <v>10</v>
      </c>
      <c r="J17" s="81" t="s">
        <v>244</v>
      </c>
    </row>
    <row r="18" spans="1:10" s="7" customFormat="1" ht="21" customHeight="1" thickBot="1">
      <c r="A18" s="164"/>
      <c r="B18" s="167"/>
      <c r="C18" s="168"/>
      <c r="D18" s="87" t="s">
        <v>174</v>
      </c>
      <c r="E18" s="82" t="s">
        <v>18</v>
      </c>
      <c r="F18" s="82" t="s">
        <v>9</v>
      </c>
      <c r="G18" s="82" t="s">
        <v>9</v>
      </c>
      <c r="H18" s="82" t="s">
        <v>9</v>
      </c>
      <c r="I18" s="82" t="s">
        <v>10</v>
      </c>
      <c r="J18" s="83" t="s">
        <v>17</v>
      </c>
    </row>
    <row r="19" spans="1:10" s="7" customFormat="1" ht="72.5" customHeight="1" thickBot="1">
      <c r="A19" s="157" t="s">
        <v>303</v>
      </c>
      <c r="B19" s="158"/>
      <c r="C19" s="159"/>
      <c r="D19" s="159"/>
      <c r="E19" s="159"/>
      <c r="F19" s="159"/>
      <c r="G19" s="159"/>
      <c r="H19" s="159"/>
      <c r="I19" s="159"/>
      <c r="J19" s="160"/>
    </row>
    <row r="25" spans="1:10" ht="25.5" customHeight="1">
      <c r="C25" s="1"/>
      <c r="D25" s="9"/>
      <c r="E25" s="9"/>
      <c r="F25" s="9"/>
      <c r="G25" s="9"/>
      <c r="H25" s="9"/>
      <c r="I25" s="9"/>
    </row>
  </sheetData>
  <mergeCells count="8">
    <mergeCell ref="A19:J19"/>
    <mergeCell ref="A1:J1"/>
    <mergeCell ref="A3:A7"/>
    <mergeCell ref="B3:B7"/>
    <mergeCell ref="C3:C7"/>
    <mergeCell ref="A9:A18"/>
    <mergeCell ref="B9:B18"/>
    <mergeCell ref="C9:C18"/>
  </mergeCells>
  <phoneticPr fontId="2" type="noConversion"/>
  <printOptions horizontalCentered="1" verticalCentered="1"/>
  <pageMargins left="0.47244094488188981" right="0.47244094488188981" top="0.31496062992125984" bottom="0.31496062992125984" header="0.23622047244094491"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E12"/>
  <sheetViews>
    <sheetView showZeros="0" view="pageBreakPreview" zoomScale="105" zoomScaleNormal="100" zoomScaleSheetLayoutView="100" workbookViewId="0">
      <selection activeCell="A7" sqref="A7:E7"/>
    </sheetView>
  </sheetViews>
  <sheetFormatPr baseColWidth="10" defaultColWidth="8.83203125" defaultRowHeight="15"/>
  <cols>
    <col min="1" max="2" width="11.6640625" style="19" customWidth="1"/>
    <col min="3" max="3" width="16.6640625" style="19" customWidth="1"/>
    <col min="4" max="4" width="12" style="19" customWidth="1"/>
    <col min="5" max="5" width="29.6640625" style="19" customWidth="1"/>
    <col min="6" max="256" width="8.6640625" style="19"/>
    <col min="257" max="258" width="11.6640625" style="19" customWidth="1"/>
    <col min="259" max="259" width="16.6640625" style="19" customWidth="1"/>
    <col min="260" max="260" width="11.6640625" style="19" customWidth="1"/>
    <col min="261" max="261" width="29.6640625" style="19" customWidth="1"/>
    <col min="262" max="512" width="8.6640625" style="19"/>
    <col min="513" max="514" width="11.6640625" style="19" customWidth="1"/>
    <col min="515" max="515" width="16.6640625" style="19" customWidth="1"/>
    <col min="516" max="516" width="11.6640625" style="19" customWidth="1"/>
    <col min="517" max="517" width="29.6640625" style="19" customWidth="1"/>
    <col min="518" max="768" width="8.6640625" style="19"/>
    <col min="769" max="770" width="11.6640625" style="19" customWidth="1"/>
    <col min="771" max="771" width="16.6640625" style="19" customWidth="1"/>
    <col min="772" max="772" width="11.6640625" style="19" customWidth="1"/>
    <col min="773" max="773" width="29.6640625" style="19" customWidth="1"/>
    <col min="774" max="1024" width="8.6640625" style="19"/>
    <col min="1025" max="1026" width="11.6640625" style="19" customWidth="1"/>
    <col min="1027" max="1027" width="16.6640625" style="19" customWidth="1"/>
    <col min="1028" max="1028" width="11.6640625" style="19" customWidth="1"/>
    <col min="1029" max="1029" width="29.6640625" style="19" customWidth="1"/>
    <col min="1030" max="1280" width="8.6640625" style="19"/>
    <col min="1281" max="1282" width="11.6640625" style="19" customWidth="1"/>
    <col min="1283" max="1283" width="16.6640625" style="19" customWidth="1"/>
    <col min="1284" max="1284" width="11.6640625" style="19" customWidth="1"/>
    <col min="1285" max="1285" width="29.6640625" style="19" customWidth="1"/>
    <col min="1286" max="1536" width="8.6640625" style="19"/>
    <col min="1537" max="1538" width="11.6640625" style="19" customWidth="1"/>
    <col min="1539" max="1539" width="16.6640625" style="19" customWidth="1"/>
    <col min="1540" max="1540" width="11.6640625" style="19" customWidth="1"/>
    <col min="1541" max="1541" width="29.6640625" style="19" customWidth="1"/>
    <col min="1542" max="1792" width="8.6640625" style="19"/>
    <col min="1793" max="1794" width="11.6640625" style="19" customWidth="1"/>
    <col min="1795" max="1795" width="16.6640625" style="19" customWidth="1"/>
    <col min="1796" max="1796" width="11.6640625" style="19" customWidth="1"/>
    <col min="1797" max="1797" width="29.6640625" style="19" customWidth="1"/>
    <col min="1798" max="2048" width="8.6640625" style="19"/>
    <col min="2049" max="2050" width="11.6640625" style="19" customWidth="1"/>
    <col min="2051" max="2051" width="16.6640625" style="19" customWidth="1"/>
    <col min="2052" max="2052" width="11.6640625" style="19" customWidth="1"/>
    <col min="2053" max="2053" width="29.6640625" style="19" customWidth="1"/>
    <col min="2054" max="2304" width="8.6640625" style="19"/>
    <col min="2305" max="2306" width="11.6640625" style="19" customWidth="1"/>
    <col min="2307" max="2307" width="16.6640625" style="19" customWidth="1"/>
    <col min="2308" max="2308" width="11.6640625" style="19" customWidth="1"/>
    <col min="2309" max="2309" width="29.6640625" style="19" customWidth="1"/>
    <col min="2310" max="2560" width="8.6640625" style="19"/>
    <col min="2561" max="2562" width="11.6640625" style="19" customWidth="1"/>
    <col min="2563" max="2563" width="16.6640625" style="19" customWidth="1"/>
    <col min="2564" max="2564" width="11.6640625" style="19" customWidth="1"/>
    <col min="2565" max="2565" width="29.6640625" style="19" customWidth="1"/>
    <col min="2566" max="2816" width="8.6640625" style="19"/>
    <col min="2817" max="2818" width="11.6640625" style="19" customWidth="1"/>
    <col min="2819" max="2819" width="16.6640625" style="19" customWidth="1"/>
    <col min="2820" max="2820" width="11.6640625" style="19" customWidth="1"/>
    <col min="2821" max="2821" width="29.6640625" style="19" customWidth="1"/>
    <col min="2822" max="3072" width="8.6640625" style="19"/>
    <col min="3073" max="3074" width="11.6640625" style="19" customWidth="1"/>
    <col min="3075" max="3075" width="16.6640625" style="19" customWidth="1"/>
    <col min="3076" max="3076" width="11.6640625" style="19" customWidth="1"/>
    <col min="3077" max="3077" width="29.6640625" style="19" customWidth="1"/>
    <col min="3078" max="3328" width="8.6640625" style="19"/>
    <col min="3329" max="3330" width="11.6640625" style="19" customWidth="1"/>
    <col min="3331" max="3331" width="16.6640625" style="19" customWidth="1"/>
    <col min="3332" max="3332" width="11.6640625" style="19" customWidth="1"/>
    <col min="3333" max="3333" width="29.6640625" style="19" customWidth="1"/>
    <col min="3334" max="3584" width="8.6640625" style="19"/>
    <col min="3585" max="3586" width="11.6640625" style="19" customWidth="1"/>
    <col min="3587" max="3587" width="16.6640625" style="19" customWidth="1"/>
    <col min="3588" max="3588" width="11.6640625" style="19" customWidth="1"/>
    <col min="3589" max="3589" width="29.6640625" style="19" customWidth="1"/>
    <col min="3590" max="3840" width="8.6640625" style="19"/>
    <col min="3841" max="3842" width="11.6640625" style="19" customWidth="1"/>
    <col min="3843" max="3843" width="16.6640625" style="19" customWidth="1"/>
    <col min="3844" max="3844" width="11.6640625" style="19" customWidth="1"/>
    <col min="3845" max="3845" width="29.6640625" style="19" customWidth="1"/>
    <col min="3846" max="4096" width="8.6640625" style="19"/>
    <col min="4097" max="4098" width="11.6640625" style="19" customWidth="1"/>
    <col min="4099" max="4099" width="16.6640625" style="19" customWidth="1"/>
    <col min="4100" max="4100" width="11.6640625" style="19" customWidth="1"/>
    <col min="4101" max="4101" width="29.6640625" style="19" customWidth="1"/>
    <col min="4102" max="4352" width="8.6640625" style="19"/>
    <col min="4353" max="4354" width="11.6640625" style="19" customWidth="1"/>
    <col min="4355" max="4355" width="16.6640625" style="19" customWidth="1"/>
    <col min="4356" max="4356" width="11.6640625" style="19" customWidth="1"/>
    <col min="4357" max="4357" width="29.6640625" style="19" customWidth="1"/>
    <col min="4358" max="4608" width="8.6640625" style="19"/>
    <col min="4609" max="4610" width="11.6640625" style="19" customWidth="1"/>
    <col min="4611" max="4611" width="16.6640625" style="19" customWidth="1"/>
    <col min="4612" max="4612" width="11.6640625" style="19" customWidth="1"/>
    <col min="4613" max="4613" width="29.6640625" style="19" customWidth="1"/>
    <col min="4614" max="4864" width="8.6640625" style="19"/>
    <col min="4865" max="4866" width="11.6640625" style="19" customWidth="1"/>
    <col min="4867" max="4867" width="16.6640625" style="19" customWidth="1"/>
    <col min="4868" max="4868" width="11.6640625" style="19" customWidth="1"/>
    <col min="4869" max="4869" width="29.6640625" style="19" customWidth="1"/>
    <col min="4870" max="5120" width="8.6640625" style="19"/>
    <col min="5121" max="5122" width="11.6640625" style="19" customWidth="1"/>
    <col min="5123" max="5123" width="16.6640625" style="19" customWidth="1"/>
    <col min="5124" max="5124" width="11.6640625" style="19" customWidth="1"/>
    <col min="5125" max="5125" width="29.6640625" style="19" customWidth="1"/>
    <col min="5126" max="5376" width="8.6640625" style="19"/>
    <col min="5377" max="5378" width="11.6640625" style="19" customWidth="1"/>
    <col min="5379" max="5379" width="16.6640625" style="19" customWidth="1"/>
    <col min="5380" max="5380" width="11.6640625" style="19" customWidth="1"/>
    <col min="5381" max="5381" width="29.6640625" style="19" customWidth="1"/>
    <col min="5382" max="5632" width="8.6640625" style="19"/>
    <col min="5633" max="5634" width="11.6640625" style="19" customWidth="1"/>
    <col min="5635" max="5635" width="16.6640625" style="19" customWidth="1"/>
    <col min="5636" max="5636" width="11.6640625" style="19" customWidth="1"/>
    <col min="5637" max="5637" width="29.6640625" style="19" customWidth="1"/>
    <col min="5638" max="5888" width="8.6640625" style="19"/>
    <col min="5889" max="5890" width="11.6640625" style="19" customWidth="1"/>
    <col min="5891" max="5891" width="16.6640625" style="19" customWidth="1"/>
    <col min="5892" max="5892" width="11.6640625" style="19" customWidth="1"/>
    <col min="5893" max="5893" width="29.6640625" style="19" customWidth="1"/>
    <col min="5894" max="6144" width="8.6640625" style="19"/>
    <col min="6145" max="6146" width="11.6640625" style="19" customWidth="1"/>
    <col min="6147" max="6147" width="16.6640625" style="19" customWidth="1"/>
    <col min="6148" max="6148" width="11.6640625" style="19" customWidth="1"/>
    <col min="6149" max="6149" width="29.6640625" style="19" customWidth="1"/>
    <col min="6150" max="6400" width="8.6640625" style="19"/>
    <col min="6401" max="6402" width="11.6640625" style="19" customWidth="1"/>
    <col min="6403" max="6403" width="16.6640625" style="19" customWidth="1"/>
    <col min="6404" max="6404" width="11.6640625" style="19" customWidth="1"/>
    <col min="6405" max="6405" width="29.6640625" style="19" customWidth="1"/>
    <col min="6406" max="6656" width="8.6640625" style="19"/>
    <col min="6657" max="6658" width="11.6640625" style="19" customWidth="1"/>
    <col min="6659" max="6659" width="16.6640625" style="19" customWidth="1"/>
    <col min="6660" max="6660" width="11.6640625" style="19" customWidth="1"/>
    <col min="6661" max="6661" width="29.6640625" style="19" customWidth="1"/>
    <col min="6662" max="6912" width="8.6640625" style="19"/>
    <col min="6913" max="6914" width="11.6640625" style="19" customWidth="1"/>
    <col min="6915" max="6915" width="16.6640625" style="19" customWidth="1"/>
    <col min="6916" max="6916" width="11.6640625" style="19" customWidth="1"/>
    <col min="6917" max="6917" width="29.6640625" style="19" customWidth="1"/>
    <col min="6918" max="7168" width="8.6640625" style="19"/>
    <col min="7169" max="7170" width="11.6640625" style="19" customWidth="1"/>
    <col min="7171" max="7171" width="16.6640625" style="19" customWidth="1"/>
    <col min="7172" max="7172" width="11.6640625" style="19" customWidth="1"/>
    <col min="7173" max="7173" width="29.6640625" style="19" customWidth="1"/>
    <col min="7174" max="7424" width="8.6640625" style="19"/>
    <col min="7425" max="7426" width="11.6640625" style="19" customWidth="1"/>
    <col min="7427" max="7427" width="16.6640625" style="19" customWidth="1"/>
    <col min="7428" max="7428" width="11.6640625" style="19" customWidth="1"/>
    <col min="7429" max="7429" width="29.6640625" style="19" customWidth="1"/>
    <col min="7430" max="7680" width="8.6640625" style="19"/>
    <col min="7681" max="7682" width="11.6640625" style="19" customWidth="1"/>
    <col min="7683" max="7683" width="16.6640625" style="19" customWidth="1"/>
    <col min="7684" max="7684" width="11.6640625" style="19" customWidth="1"/>
    <col min="7685" max="7685" width="29.6640625" style="19" customWidth="1"/>
    <col min="7686" max="7936" width="8.6640625" style="19"/>
    <col min="7937" max="7938" width="11.6640625" style="19" customWidth="1"/>
    <col min="7939" max="7939" width="16.6640625" style="19" customWidth="1"/>
    <col min="7940" max="7940" width="11.6640625" style="19" customWidth="1"/>
    <col min="7941" max="7941" width="29.6640625" style="19" customWidth="1"/>
    <col min="7942" max="8192" width="8.6640625" style="19"/>
    <col min="8193" max="8194" width="11.6640625" style="19" customWidth="1"/>
    <col min="8195" max="8195" width="16.6640625" style="19" customWidth="1"/>
    <col min="8196" max="8196" width="11.6640625" style="19" customWidth="1"/>
    <col min="8197" max="8197" width="29.6640625" style="19" customWidth="1"/>
    <col min="8198" max="8448" width="8.6640625" style="19"/>
    <col min="8449" max="8450" width="11.6640625" style="19" customWidth="1"/>
    <col min="8451" max="8451" width="16.6640625" style="19" customWidth="1"/>
    <col min="8452" max="8452" width="11.6640625" style="19" customWidth="1"/>
    <col min="8453" max="8453" width="29.6640625" style="19" customWidth="1"/>
    <col min="8454" max="8704" width="8.6640625" style="19"/>
    <col min="8705" max="8706" width="11.6640625" style="19" customWidth="1"/>
    <col min="8707" max="8707" width="16.6640625" style="19" customWidth="1"/>
    <col min="8708" max="8708" width="11.6640625" style="19" customWidth="1"/>
    <col min="8709" max="8709" width="29.6640625" style="19" customWidth="1"/>
    <col min="8710" max="8960" width="8.6640625" style="19"/>
    <col min="8961" max="8962" width="11.6640625" style="19" customWidth="1"/>
    <col min="8963" max="8963" width="16.6640625" style="19" customWidth="1"/>
    <col min="8964" max="8964" width="11.6640625" style="19" customWidth="1"/>
    <col min="8965" max="8965" width="29.6640625" style="19" customWidth="1"/>
    <col min="8966" max="9216" width="8.6640625" style="19"/>
    <col min="9217" max="9218" width="11.6640625" style="19" customWidth="1"/>
    <col min="9219" max="9219" width="16.6640625" style="19" customWidth="1"/>
    <col min="9220" max="9220" width="11.6640625" style="19" customWidth="1"/>
    <col min="9221" max="9221" width="29.6640625" style="19" customWidth="1"/>
    <col min="9222" max="9472" width="8.6640625" style="19"/>
    <col min="9473" max="9474" width="11.6640625" style="19" customWidth="1"/>
    <col min="9475" max="9475" width="16.6640625" style="19" customWidth="1"/>
    <col min="9476" max="9476" width="11.6640625" style="19" customWidth="1"/>
    <col min="9477" max="9477" width="29.6640625" style="19" customWidth="1"/>
    <col min="9478" max="9728" width="8.6640625" style="19"/>
    <col min="9729" max="9730" width="11.6640625" style="19" customWidth="1"/>
    <col min="9731" max="9731" width="16.6640625" style="19" customWidth="1"/>
    <col min="9732" max="9732" width="11.6640625" style="19" customWidth="1"/>
    <col min="9733" max="9733" width="29.6640625" style="19" customWidth="1"/>
    <col min="9734" max="9984" width="8.6640625" style="19"/>
    <col min="9985" max="9986" width="11.6640625" style="19" customWidth="1"/>
    <col min="9987" max="9987" width="16.6640625" style="19" customWidth="1"/>
    <col min="9988" max="9988" width="11.6640625" style="19" customWidth="1"/>
    <col min="9989" max="9989" width="29.6640625" style="19" customWidth="1"/>
    <col min="9990" max="10240" width="8.6640625" style="19"/>
    <col min="10241" max="10242" width="11.6640625" style="19" customWidth="1"/>
    <col min="10243" max="10243" width="16.6640625" style="19" customWidth="1"/>
    <col min="10244" max="10244" width="11.6640625" style="19" customWidth="1"/>
    <col min="10245" max="10245" width="29.6640625" style="19" customWidth="1"/>
    <col min="10246" max="10496" width="8.6640625" style="19"/>
    <col min="10497" max="10498" width="11.6640625" style="19" customWidth="1"/>
    <col min="10499" max="10499" width="16.6640625" style="19" customWidth="1"/>
    <col min="10500" max="10500" width="11.6640625" style="19" customWidth="1"/>
    <col min="10501" max="10501" width="29.6640625" style="19" customWidth="1"/>
    <col min="10502" max="10752" width="8.6640625" style="19"/>
    <col min="10753" max="10754" width="11.6640625" style="19" customWidth="1"/>
    <col min="10755" max="10755" width="16.6640625" style="19" customWidth="1"/>
    <col min="10756" max="10756" width="11.6640625" style="19" customWidth="1"/>
    <col min="10757" max="10757" width="29.6640625" style="19" customWidth="1"/>
    <col min="10758" max="11008" width="8.6640625" style="19"/>
    <col min="11009" max="11010" width="11.6640625" style="19" customWidth="1"/>
    <col min="11011" max="11011" width="16.6640625" style="19" customWidth="1"/>
    <col min="11012" max="11012" width="11.6640625" style="19" customWidth="1"/>
    <col min="11013" max="11013" width="29.6640625" style="19" customWidth="1"/>
    <col min="11014" max="11264" width="8.6640625" style="19"/>
    <col min="11265" max="11266" width="11.6640625" style="19" customWidth="1"/>
    <col min="11267" max="11267" width="16.6640625" style="19" customWidth="1"/>
    <col min="11268" max="11268" width="11.6640625" style="19" customWidth="1"/>
    <col min="11269" max="11269" width="29.6640625" style="19" customWidth="1"/>
    <col min="11270" max="11520" width="8.6640625" style="19"/>
    <col min="11521" max="11522" width="11.6640625" style="19" customWidth="1"/>
    <col min="11523" max="11523" width="16.6640625" style="19" customWidth="1"/>
    <col min="11524" max="11524" width="11.6640625" style="19" customWidth="1"/>
    <col min="11525" max="11525" width="29.6640625" style="19" customWidth="1"/>
    <col min="11526" max="11776" width="8.6640625" style="19"/>
    <col min="11777" max="11778" width="11.6640625" style="19" customWidth="1"/>
    <col min="11779" max="11779" width="16.6640625" style="19" customWidth="1"/>
    <col min="11780" max="11780" width="11.6640625" style="19" customWidth="1"/>
    <col min="11781" max="11781" width="29.6640625" style="19" customWidth="1"/>
    <col min="11782" max="12032" width="8.6640625" style="19"/>
    <col min="12033" max="12034" width="11.6640625" style="19" customWidth="1"/>
    <col min="12035" max="12035" width="16.6640625" style="19" customWidth="1"/>
    <col min="12036" max="12036" width="11.6640625" style="19" customWidth="1"/>
    <col min="12037" max="12037" width="29.6640625" style="19" customWidth="1"/>
    <col min="12038" max="12288" width="8.6640625" style="19"/>
    <col min="12289" max="12290" width="11.6640625" style="19" customWidth="1"/>
    <col min="12291" max="12291" width="16.6640625" style="19" customWidth="1"/>
    <col min="12292" max="12292" width="11.6640625" style="19" customWidth="1"/>
    <col min="12293" max="12293" width="29.6640625" style="19" customWidth="1"/>
    <col min="12294" max="12544" width="8.6640625" style="19"/>
    <col min="12545" max="12546" width="11.6640625" style="19" customWidth="1"/>
    <col min="12547" max="12547" width="16.6640625" style="19" customWidth="1"/>
    <col min="12548" max="12548" width="11.6640625" style="19" customWidth="1"/>
    <col min="12549" max="12549" width="29.6640625" style="19" customWidth="1"/>
    <col min="12550" max="12800" width="8.6640625" style="19"/>
    <col min="12801" max="12802" width="11.6640625" style="19" customWidth="1"/>
    <col min="12803" max="12803" width="16.6640625" style="19" customWidth="1"/>
    <col min="12804" max="12804" width="11.6640625" style="19" customWidth="1"/>
    <col min="12805" max="12805" width="29.6640625" style="19" customWidth="1"/>
    <col min="12806" max="13056" width="8.6640625" style="19"/>
    <col min="13057" max="13058" width="11.6640625" style="19" customWidth="1"/>
    <col min="13059" max="13059" width="16.6640625" style="19" customWidth="1"/>
    <col min="13060" max="13060" width="11.6640625" style="19" customWidth="1"/>
    <col min="13061" max="13061" width="29.6640625" style="19" customWidth="1"/>
    <col min="13062" max="13312" width="8.6640625" style="19"/>
    <col min="13313" max="13314" width="11.6640625" style="19" customWidth="1"/>
    <col min="13315" max="13315" width="16.6640625" style="19" customWidth="1"/>
    <col min="13316" max="13316" width="11.6640625" style="19" customWidth="1"/>
    <col min="13317" max="13317" width="29.6640625" style="19" customWidth="1"/>
    <col min="13318" max="13568" width="8.6640625" style="19"/>
    <col min="13569" max="13570" width="11.6640625" style="19" customWidth="1"/>
    <col min="13571" max="13571" width="16.6640625" style="19" customWidth="1"/>
    <col min="13572" max="13572" width="11.6640625" style="19" customWidth="1"/>
    <col min="13573" max="13573" width="29.6640625" style="19" customWidth="1"/>
    <col min="13574" max="13824" width="8.6640625" style="19"/>
    <col min="13825" max="13826" width="11.6640625" style="19" customWidth="1"/>
    <col min="13827" max="13827" width="16.6640625" style="19" customWidth="1"/>
    <col min="13828" max="13828" width="11.6640625" style="19" customWidth="1"/>
    <col min="13829" max="13829" width="29.6640625" style="19" customWidth="1"/>
    <col min="13830" max="14080" width="8.6640625" style="19"/>
    <col min="14081" max="14082" width="11.6640625" style="19" customWidth="1"/>
    <col min="14083" max="14083" width="16.6640625" style="19" customWidth="1"/>
    <col min="14084" max="14084" width="11.6640625" style="19" customWidth="1"/>
    <col min="14085" max="14085" width="29.6640625" style="19" customWidth="1"/>
    <col min="14086" max="14336" width="8.6640625" style="19"/>
    <col min="14337" max="14338" width="11.6640625" style="19" customWidth="1"/>
    <col min="14339" max="14339" width="16.6640625" style="19" customWidth="1"/>
    <col min="14340" max="14340" width="11.6640625" style="19" customWidth="1"/>
    <col min="14341" max="14341" width="29.6640625" style="19" customWidth="1"/>
    <col min="14342" max="14592" width="8.6640625" style="19"/>
    <col min="14593" max="14594" width="11.6640625" style="19" customWidth="1"/>
    <col min="14595" max="14595" width="16.6640625" style="19" customWidth="1"/>
    <col min="14596" max="14596" width="11.6640625" style="19" customWidth="1"/>
    <col min="14597" max="14597" width="29.6640625" style="19" customWidth="1"/>
    <col min="14598" max="14848" width="8.6640625" style="19"/>
    <col min="14849" max="14850" width="11.6640625" style="19" customWidth="1"/>
    <col min="14851" max="14851" width="16.6640625" style="19" customWidth="1"/>
    <col min="14852" max="14852" width="11.6640625" style="19" customWidth="1"/>
    <col min="14853" max="14853" width="29.6640625" style="19" customWidth="1"/>
    <col min="14854" max="15104" width="8.6640625" style="19"/>
    <col min="15105" max="15106" width="11.6640625" style="19" customWidth="1"/>
    <col min="15107" max="15107" width="16.6640625" style="19" customWidth="1"/>
    <col min="15108" max="15108" width="11.6640625" style="19" customWidth="1"/>
    <col min="15109" max="15109" width="29.6640625" style="19" customWidth="1"/>
    <col min="15110" max="15360" width="8.6640625" style="19"/>
    <col min="15361" max="15362" width="11.6640625" style="19" customWidth="1"/>
    <col min="15363" max="15363" width="16.6640625" style="19" customWidth="1"/>
    <col min="15364" max="15364" width="11.6640625" style="19" customWidth="1"/>
    <col min="15365" max="15365" width="29.6640625" style="19" customWidth="1"/>
    <col min="15366" max="15616" width="8.6640625" style="19"/>
    <col min="15617" max="15618" width="11.6640625" style="19" customWidth="1"/>
    <col min="15619" max="15619" width="16.6640625" style="19" customWidth="1"/>
    <col min="15620" max="15620" width="11.6640625" style="19" customWidth="1"/>
    <col min="15621" max="15621" width="29.6640625" style="19" customWidth="1"/>
    <col min="15622" max="15872" width="8.6640625" style="19"/>
    <col min="15873" max="15874" width="11.6640625" style="19" customWidth="1"/>
    <col min="15875" max="15875" width="16.6640625" style="19" customWidth="1"/>
    <col min="15876" max="15876" width="11.6640625" style="19" customWidth="1"/>
    <col min="15877" max="15877" width="29.6640625" style="19" customWidth="1"/>
    <col min="15878" max="16128" width="8.6640625" style="19"/>
    <col min="16129" max="16130" width="11.6640625" style="19" customWidth="1"/>
    <col min="16131" max="16131" width="16.6640625" style="19" customWidth="1"/>
    <col min="16132" max="16132" width="11.6640625" style="19" customWidth="1"/>
    <col min="16133" max="16133" width="29.6640625" style="19" customWidth="1"/>
    <col min="16134" max="16384" width="8.6640625" style="19"/>
  </cols>
  <sheetData>
    <row r="1" spans="1:5" ht="39" customHeight="1">
      <c r="A1" s="500"/>
      <c r="B1" s="500"/>
      <c r="C1" s="500"/>
      <c r="D1" s="500"/>
      <c r="E1" s="500"/>
    </row>
    <row r="2" spans="1:5" ht="19">
      <c r="A2" s="505" t="s">
        <v>259</v>
      </c>
      <c r="B2" s="505"/>
      <c r="C2" s="505"/>
      <c r="D2" s="505"/>
      <c r="E2" s="505"/>
    </row>
    <row r="3" spans="1:5" ht="39" customHeight="1" thickBot="1">
      <c r="A3" s="46" t="s">
        <v>146</v>
      </c>
      <c r="B3" s="516">
        <f>II.结算审核表!C4</f>
        <v>0</v>
      </c>
      <c r="C3" s="516"/>
      <c r="D3" s="516"/>
      <c r="E3" s="148" t="s">
        <v>341</v>
      </c>
    </row>
    <row r="4" spans="1:5" ht="44.25" customHeight="1">
      <c r="A4" s="42" t="s">
        <v>19</v>
      </c>
      <c r="B4" s="506" t="str">
        <f>II.结算审核表!C5</f>
        <v>北京华远Hi平台2022年6月社群活动承办合同</v>
      </c>
      <c r="C4" s="506"/>
      <c r="D4" s="43" t="s">
        <v>71</v>
      </c>
      <c r="E4" s="126">
        <f>II.结算审核表!H5</f>
        <v>0</v>
      </c>
    </row>
    <row r="5" spans="1:5" ht="39" customHeight="1">
      <c r="A5" s="44" t="s">
        <v>97</v>
      </c>
      <c r="B5" s="501" t="str">
        <f>II.结算审核表!C6</f>
        <v>北京瑞丰盈创意营销顾问有限公司</v>
      </c>
      <c r="C5" s="501"/>
      <c r="D5" s="45" t="s">
        <v>272</v>
      </c>
      <c r="E5" s="105">
        <f>II.结算审核表!H6+II.结算审核表!H7</f>
        <v>46693</v>
      </c>
    </row>
    <row r="6" spans="1:5" ht="38.5" customHeight="1">
      <c r="A6" s="507" t="s">
        <v>333</v>
      </c>
      <c r="B6" s="508"/>
      <c r="C6" s="508"/>
      <c r="D6" s="508"/>
      <c r="E6" s="509"/>
    </row>
    <row r="7" spans="1:5" ht="101" customHeight="1">
      <c r="A7" s="510" t="s">
        <v>334</v>
      </c>
      <c r="B7" s="511"/>
      <c r="C7" s="511"/>
      <c r="D7" s="511"/>
      <c r="E7" s="512"/>
    </row>
    <row r="8" spans="1:5" ht="171" customHeight="1">
      <c r="A8" s="517" t="s">
        <v>335</v>
      </c>
      <c r="B8" s="518"/>
      <c r="C8" s="518"/>
      <c r="D8" s="518"/>
      <c r="E8" s="519"/>
    </row>
    <row r="9" spans="1:5" ht="192" customHeight="1">
      <c r="A9" s="513" t="s">
        <v>277</v>
      </c>
      <c r="B9" s="514"/>
      <c r="C9" s="514"/>
      <c r="D9" s="514"/>
      <c r="E9" s="515"/>
    </row>
    <row r="10" spans="1:5" ht="57" customHeight="1">
      <c r="A10" s="502" t="s">
        <v>69</v>
      </c>
      <c r="B10" s="503"/>
      <c r="C10" s="503"/>
      <c r="D10" s="503"/>
      <c r="E10" s="504"/>
    </row>
    <row r="11" spans="1:5" ht="19" customHeight="1" thickBot="1">
      <c r="A11" s="20"/>
      <c r="B11" s="18"/>
      <c r="C11" s="18"/>
      <c r="D11" s="18"/>
      <c r="E11" s="22" t="s">
        <v>70</v>
      </c>
    </row>
    <row r="12" spans="1:5">
      <c r="A12" s="21"/>
    </row>
  </sheetData>
  <mergeCells count="10">
    <mergeCell ref="A1:E1"/>
    <mergeCell ref="B5:C5"/>
    <mergeCell ref="A10:E10"/>
    <mergeCell ref="A2:E2"/>
    <mergeCell ref="B4:C4"/>
    <mergeCell ref="A6:E6"/>
    <mergeCell ref="A7:E7"/>
    <mergeCell ref="A9:E9"/>
    <mergeCell ref="B3:D3"/>
    <mergeCell ref="A8:E8"/>
  </mergeCells>
  <phoneticPr fontId="2" type="noConversion"/>
  <printOptions horizontalCentered="1"/>
  <pageMargins left="0.51181102362204722" right="0.51181102362204722" top="0.31496062992125984" bottom="0.3149606299212598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7"/>
  <sheetViews>
    <sheetView showZeros="0" view="pageBreakPreview" zoomScaleNormal="100" zoomScaleSheetLayoutView="100" workbookViewId="0">
      <selection activeCell="A5" sqref="A5:E7"/>
    </sheetView>
  </sheetViews>
  <sheetFormatPr baseColWidth="10" defaultColWidth="8.83203125" defaultRowHeight="15"/>
  <cols>
    <col min="1" max="1" width="10.5" style="69" customWidth="1"/>
    <col min="2" max="4" width="8.6640625" style="69"/>
    <col min="5" max="5" width="11.6640625" style="69" customWidth="1"/>
    <col min="6" max="8" width="8.6640625" style="69"/>
    <col min="9" max="9" width="14.6640625" style="69" customWidth="1"/>
    <col min="10" max="256" width="8.6640625" style="69"/>
    <col min="257" max="257" width="10.5" style="69" customWidth="1"/>
    <col min="258" max="260" width="8.6640625" style="69"/>
    <col min="261" max="261" width="11.6640625" style="69" customWidth="1"/>
    <col min="262" max="264" width="8.6640625" style="69"/>
    <col min="265" max="265" width="14.6640625" style="69" customWidth="1"/>
    <col min="266" max="512" width="8.6640625" style="69"/>
    <col min="513" max="513" width="10.5" style="69" customWidth="1"/>
    <col min="514" max="516" width="8.6640625" style="69"/>
    <col min="517" max="517" width="11.6640625" style="69" customWidth="1"/>
    <col min="518" max="520" width="8.6640625" style="69"/>
    <col min="521" max="521" width="14.6640625" style="69" customWidth="1"/>
    <col min="522" max="768" width="8.6640625" style="69"/>
    <col min="769" max="769" width="10.5" style="69" customWidth="1"/>
    <col min="770" max="772" width="8.6640625" style="69"/>
    <col min="773" max="773" width="11.6640625" style="69" customWidth="1"/>
    <col min="774" max="776" width="8.6640625" style="69"/>
    <col min="777" max="777" width="14.6640625" style="69" customWidth="1"/>
    <col min="778" max="1024" width="8.6640625" style="69"/>
    <col min="1025" max="1025" width="10.5" style="69" customWidth="1"/>
    <col min="1026" max="1028" width="8.6640625" style="69"/>
    <col min="1029" max="1029" width="11.6640625" style="69" customWidth="1"/>
    <col min="1030" max="1032" width="8.6640625" style="69"/>
    <col min="1033" max="1033" width="14.6640625" style="69" customWidth="1"/>
    <col min="1034" max="1280" width="8.6640625" style="69"/>
    <col min="1281" max="1281" width="10.5" style="69" customWidth="1"/>
    <col min="1282" max="1284" width="8.6640625" style="69"/>
    <col min="1285" max="1285" width="11.6640625" style="69" customWidth="1"/>
    <col min="1286" max="1288" width="8.6640625" style="69"/>
    <col min="1289" max="1289" width="14.6640625" style="69" customWidth="1"/>
    <col min="1290" max="1536" width="8.6640625" style="69"/>
    <col min="1537" max="1537" width="10.5" style="69" customWidth="1"/>
    <col min="1538" max="1540" width="8.6640625" style="69"/>
    <col min="1541" max="1541" width="11.6640625" style="69" customWidth="1"/>
    <col min="1542" max="1544" width="8.6640625" style="69"/>
    <col min="1545" max="1545" width="14.6640625" style="69" customWidth="1"/>
    <col min="1546" max="1792" width="8.6640625" style="69"/>
    <col min="1793" max="1793" width="10.5" style="69" customWidth="1"/>
    <col min="1794" max="1796" width="8.6640625" style="69"/>
    <col min="1797" max="1797" width="11.6640625" style="69" customWidth="1"/>
    <col min="1798" max="1800" width="8.6640625" style="69"/>
    <col min="1801" max="1801" width="14.6640625" style="69" customWidth="1"/>
    <col min="1802" max="2048" width="8.6640625" style="69"/>
    <col min="2049" max="2049" width="10.5" style="69" customWidth="1"/>
    <col min="2050" max="2052" width="8.6640625" style="69"/>
    <col min="2053" max="2053" width="11.6640625" style="69" customWidth="1"/>
    <col min="2054" max="2056" width="8.6640625" style="69"/>
    <col min="2057" max="2057" width="14.6640625" style="69" customWidth="1"/>
    <col min="2058" max="2304" width="8.6640625" style="69"/>
    <col min="2305" max="2305" width="10.5" style="69" customWidth="1"/>
    <col min="2306" max="2308" width="8.6640625" style="69"/>
    <col min="2309" max="2309" width="11.6640625" style="69" customWidth="1"/>
    <col min="2310" max="2312" width="8.6640625" style="69"/>
    <col min="2313" max="2313" width="14.6640625" style="69" customWidth="1"/>
    <col min="2314" max="2560" width="8.6640625" style="69"/>
    <col min="2561" max="2561" width="10.5" style="69" customWidth="1"/>
    <col min="2562" max="2564" width="8.6640625" style="69"/>
    <col min="2565" max="2565" width="11.6640625" style="69" customWidth="1"/>
    <col min="2566" max="2568" width="8.6640625" style="69"/>
    <col min="2569" max="2569" width="14.6640625" style="69" customWidth="1"/>
    <col min="2570" max="2816" width="8.6640625" style="69"/>
    <col min="2817" max="2817" width="10.5" style="69" customWidth="1"/>
    <col min="2818" max="2820" width="8.6640625" style="69"/>
    <col min="2821" max="2821" width="11.6640625" style="69" customWidth="1"/>
    <col min="2822" max="2824" width="8.6640625" style="69"/>
    <col min="2825" max="2825" width="14.6640625" style="69" customWidth="1"/>
    <col min="2826" max="3072" width="8.6640625" style="69"/>
    <col min="3073" max="3073" width="10.5" style="69" customWidth="1"/>
    <col min="3074" max="3076" width="8.6640625" style="69"/>
    <col min="3077" max="3077" width="11.6640625" style="69" customWidth="1"/>
    <col min="3078" max="3080" width="8.6640625" style="69"/>
    <col min="3081" max="3081" width="14.6640625" style="69" customWidth="1"/>
    <col min="3082" max="3328" width="8.6640625" style="69"/>
    <col min="3329" max="3329" width="10.5" style="69" customWidth="1"/>
    <col min="3330" max="3332" width="8.6640625" style="69"/>
    <col min="3333" max="3333" width="11.6640625" style="69" customWidth="1"/>
    <col min="3334" max="3336" width="8.6640625" style="69"/>
    <col min="3337" max="3337" width="14.6640625" style="69" customWidth="1"/>
    <col min="3338" max="3584" width="8.6640625" style="69"/>
    <col min="3585" max="3585" width="10.5" style="69" customWidth="1"/>
    <col min="3586" max="3588" width="8.6640625" style="69"/>
    <col min="3589" max="3589" width="11.6640625" style="69" customWidth="1"/>
    <col min="3590" max="3592" width="8.6640625" style="69"/>
    <col min="3593" max="3593" width="14.6640625" style="69" customWidth="1"/>
    <col min="3594" max="3840" width="8.6640625" style="69"/>
    <col min="3841" max="3841" width="10.5" style="69" customWidth="1"/>
    <col min="3842" max="3844" width="8.6640625" style="69"/>
    <col min="3845" max="3845" width="11.6640625" style="69" customWidth="1"/>
    <col min="3846" max="3848" width="8.6640625" style="69"/>
    <col min="3849" max="3849" width="14.6640625" style="69" customWidth="1"/>
    <col min="3850" max="4096" width="8.6640625" style="69"/>
    <col min="4097" max="4097" width="10.5" style="69" customWidth="1"/>
    <col min="4098" max="4100" width="8.6640625" style="69"/>
    <col min="4101" max="4101" width="11.6640625" style="69" customWidth="1"/>
    <col min="4102" max="4104" width="8.6640625" style="69"/>
    <col min="4105" max="4105" width="14.6640625" style="69" customWidth="1"/>
    <col min="4106" max="4352" width="8.6640625" style="69"/>
    <col min="4353" max="4353" width="10.5" style="69" customWidth="1"/>
    <col min="4354" max="4356" width="8.6640625" style="69"/>
    <col min="4357" max="4357" width="11.6640625" style="69" customWidth="1"/>
    <col min="4358" max="4360" width="8.6640625" style="69"/>
    <col min="4361" max="4361" width="14.6640625" style="69" customWidth="1"/>
    <col min="4362" max="4608" width="8.6640625" style="69"/>
    <col min="4609" max="4609" width="10.5" style="69" customWidth="1"/>
    <col min="4610" max="4612" width="8.6640625" style="69"/>
    <col min="4613" max="4613" width="11.6640625" style="69" customWidth="1"/>
    <col min="4614" max="4616" width="8.6640625" style="69"/>
    <col min="4617" max="4617" width="14.6640625" style="69" customWidth="1"/>
    <col min="4618" max="4864" width="8.6640625" style="69"/>
    <col min="4865" max="4865" width="10.5" style="69" customWidth="1"/>
    <col min="4866" max="4868" width="8.6640625" style="69"/>
    <col min="4869" max="4869" width="11.6640625" style="69" customWidth="1"/>
    <col min="4870" max="4872" width="8.6640625" style="69"/>
    <col min="4873" max="4873" width="14.6640625" style="69" customWidth="1"/>
    <col min="4874" max="5120" width="8.6640625" style="69"/>
    <col min="5121" max="5121" width="10.5" style="69" customWidth="1"/>
    <col min="5122" max="5124" width="8.6640625" style="69"/>
    <col min="5125" max="5125" width="11.6640625" style="69" customWidth="1"/>
    <col min="5126" max="5128" width="8.6640625" style="69"/>
    <col min="5129" max="5129" width="14.6640625" style="69" customWidth="1"/>
    <col min="5130" max="5376" width="8.6640625" style="69"/>
    <col min="5377" max="5377" width="10.5" style="69" customWidth="1"/>
    <col min="5378" max="5380" width="8.6640625" style="69"/>
    <col min="5381" max="5381" width="11.6640625" style="69" customWidth="1"/>
    <col min="5382" max="5384" width="8.6640625" style="69"/>
    <col min="5385" max="5385" width="14.6640625" style="69" customWidth="1"/>
    <col min="5386" max="5632" width="8.6640625" style="69"/>
    <col min="5633" max="5633" width="10.5" style="69" customWidth="1"/>
    <col min="5634" max="5636" width="8.6640625" style="69"/>
    <col min="5637" max="5637" width="11.6640625" style="69" customWidth="1"/>
    <col min="5638" max="5640" width="8.6640625" style="69"/>
    <col min="5641" max="5641" width="14.6640625" style="69" customWidth="1"/>
    <col min="5642" max="5888" width="8.6640625" style="69"/>
    <col min="5889" max="5889" width="10.5" style="69" customWidth="1"/>
    <col min="5890" max="5892" width="8.6640625" style="69"/>
    <col min="5893" max="5893" width="11.6640625" style="69" customWidth="1"/>
    <col min="5894" max="5896" width="8.6640625" style="69"/>
    <col min="5897" max="5897" width="14.6640625" style="69" customWidth="1"/>
    <col min="5898" max="6144" width="8.6640625" style="69"/>
    <col min="6145" max="6145" width="10.5" style="69" customWidth="1"/>
    <col min="6146" max="6148" width="8.6640625" style="69"/>
    <col min="6149" max="6149" width="11.6640625" style="69" customWidth="1"/>
    <col min="6150" max="6152" width="8.6640625" style="69"/>
    <col min="6153" max="6153" width="14.6640625" style="69" customWidth="1"/>
    <col min="6154" max="6400" width="8.6640625" style="69"/>
    <col min="6401" max="6401" width="10.5" style="69" customWidth="1"/>
    <col min="6402" max="6404" width="8.6640625" style="69"/>
    <col min="6405" max="6405" width="11.6640625" style="69" customWidth="1"/>
    <col min="6406" max="6408" width="8.6640625" style="69"/>
    <col min="6409" max="6409" width="14.6640625" style="69" customWidth="1"/>
    <col min="6410" max="6656" width="8.6640625" style="69"/>
    <col min="6657" max="6657" width="10.5" style="69" customWidth="1"/>
    <col min="6658" max="6660" width="8.6640625" style="69"/>
    <col min="6661" max="6661" width="11.6640625" style="69" customWidth="1"/>
    <col min="6662" max="6664" width="8.6640625" style="69"/>
    <col min="6665" max="6665" width="14.6640625" style="69" customWidth="1"/>
    <col min="6666" max="6912" width="8.6640625" style="69"/>
    <col min="6913" max="6913" width="10.5" style="69" customWidth="1"/>
    <col min="6914" max="6916" width="8.6640625" style="69"/>
    <col min="6917" max="6917" width="11.6640625" style="69" customWidth="1"/>
    <col min="6918" max="6920" width="8.6640625" style="69"/>
    <col min="6921" max="6921" width="14.6640625" style="69" customWidth="1"/>
    <col min="6922" max="7168" width="8.6640625" style="69"/>
    <col min="7169" max="7169" width="10.5" style="69" customWidth="1"/>
    <col min="7170" max="7172" width="8.6640625" style="69"/>
    <col min="7173" max="7173" width="11.6640625" style="69" customWidth="1"/>
    <col min="7174" max="7176" width="8.6640625" style="69"/>
    <col min="7177" max="7177" width="14.6640625" style="69" customWidth="1"/>
    <col min="7178" max="7424" width="8.6640625" style="69"/>
    <col min="7425" max="7425" width="10.5" style="69" customWidth="1"/>
    <col min="7426" max="7428" width="8.6640625" style="69"/>
    <col min="7429" max="7429" width="11.6640625" style="69" customWidth="1"/>
    <col min="7430" max="7432" width="8.6640625" style="69"/>
    <col min="7433" max="7433" width="14.6640625" style="69" customWidth="1"/>
    <col min="7434" max="7680" width="8.6640625" style="69"/>
    <col min="7681" max="7681" width="10.5" style="69" customWidth="1"/>
    <col min="7682" max="7684" width="8.6640625" style="69"/>
    <col min="7685" max="7685" width="11.6640625" style="69" customWidth="1"/>
    <col min="7686" max="7688" width="8.6640625" style="69"/>
    <col min="7689" max="7689" width="14.6640625" style="69" customWidth="1"/>
    <col min="7690" max="7936" width="8.6640625" style="69"/>
    <col min="7937" max="7937" width="10.5" style="69" customWidth="1"/>
    <col min="7938" max="7940" width="8.6640625" style="69"/>
    <col min="7941" max="7941" width="11.6640625" style="69" customWidth="1"/>
    <col min="7942" max="7944" width="8.6640625" style="69"/>
    <col min="7945" max="7945" width="14.6640625" style="69" customWidth="1"/>
    <col min="7946" max="8192" width="8.6640625" style="69"/>
    <col min="8193" max="8193" width="10.5" style="69" customWidth="1"/>
    <col min="8194" max="8196" width="8.6640625" style="69"/>
    <col min="8197" max="8197" width="11.6640625" style="69" customWidth="1"/>
    <col min="8198" max="8200" width="8.6640625" style="69"/>
    <col min="8201" max="8201" width="14.6640625" style="69" customWidth="1"/>
    <col min="8202" max="8448" width="8.6640625" style="69"/>
    <col min="8449" max="8449" width="10.5" style="69" customWidth="1"/>
    <col min="8450" max="8452" width="8.6640625" style="69"/>
    <col min="8453" max="8453" width="11.6640625" style="69" customWidth="1"/>
    <col min="8454" max="8456" width="8.6640625" style="69"/>
    <col min="8457" max="8457" width="14.6640625" style="69" customWidth="1"/>
    <col min="8458" max="8704" width="8.6640625" style="69"/>
    <col min="8705" max="8705" width="10.5" style="69" customWidth="1"/>
    <col min="8706" max="8708" width="8.6640625" style="69"/>
    <col min="8709" max="8709" width="11.6640625" style="69" customWidth="1"/>
    <col min="8710" max="8712" width="8.6640625" style="69"/>
    <col min="8713" max="8713" width="14.6640625" style="69" customWidth="1"/>
    <col min="8714" max="8960" width="8.6640625" style="69"/>
    <col min="8961" max="8961" width="10.5" style="69" customWidth="1"/>
    <col min="8962" max="8964" width="8.6640625" style="69"/>
    <col min="8965" max="8965" width="11.6640625" style="69" customWidth="1"/>
    <col min="8966" max="8968" width="8.6640625" style="69"/>
    <col min="8969" max="8969" width="14.6640625" style="69" customWidth="1"/>
    <col min="8970" max="9216" width="8.6640625" style="69"/>
    <col min="9217" max="9217" width="10.5" style="69" customWidth="1"/>
    <col min="9218" max="9220" width="8.6640625" style="69"/>
    <col min="9221" max="9221" width="11.6640625" style="69" customWidth="1"/>
    <col min="9222" max="9224" width="8.6640625" style="69"/>
    <col min="9225" max="9225" width="14.6640625" style="69" customWidth="1"/>
    <col min="9226" max="9472" width="8.6640625" style="69"/>
    <col min="9473" max="9473" width="10.5" style="69" customWidth="1"/>
    <col min="9474" max="9476" width="8.6640625" style="69"/>
    <col min="9477" max="9477" width="11.6640625" style="69" customWidth="1"/>
    <col min="9478" max="9480" width="8.6640625" style="69"/>
    <col min="9481" max="9481" width="14.6640625" style="69" customWidth="1"/>
    <col min="9482" max="9728" width="8.6640625" style="69"/>
    <col min="9729" max="9729" width="10.5" style="69" customWidth="1"/>
    <col min="9730" max="9732" width="8.6640625" style="69"/>
    <col min="9733" max="9733" width="11.6640625" style="69" customWidth="1"/>
    <col min="9734" max="9736" width="8.6640625" style="69"/>
    <col min="9737" max="9737" width="14.6640625" style="69" customWidth="1"/>
    <col min="9738" max="9984" width="8.6640625" style="69"/>
    <col min="9985" max="9985" width="10.5" style="69" customWidth="1"/>
    <col min="9986" max="9988" width="8.6640625" style="69"/>
    <col min="9989" max="9989" width="11.6640625" style="69" customWidth="1"/>
    <col min="9990" max="9992" width="8.6640625" style="69"/>
    <col min="9993" max="9993" width="14.6640625" style="69" customWidth="1"/>
    <col min="9994" max="10240" width="8.6640625" style="69"/>
    <col min="10241" max="10241" width="10.5" style="69" customWidth="1"/>
    <col min="10242" max="10244" width="8.6640625" style="69"/>
    <col min="10245" max="10245" width="11.6640625" style="69" customWidth="1"/>
    <col min="10246" max="10248" width="8.6640625" style="69"/>
    <col min="10249" max="10249" width="14.6640625" style="69" customWidth="1"/>
    <col min="10250" max="10496" width="8.6640625" style="69"/>
    <col min="10497" max="10497" width="10.5" style="69" customWidth="1"/>
    <col min="10498" max="10500" width="8.6640625" style="69"/>
    <col min="10501" max="10501" width="11.6640625" style="69" customWidth="1"/>
    <col min="10502" max="10504" width="8.6640625" style="69"/>
    <col min="10505" max="10505" width="14.6640625" style="69" customWidth="1"/>
    <col min="10506" max="10752" width="8.6640625" style="69"/>
    <col min="10753" max="10753" width="10.5" style="69" customWidth="1"/>
    <col min="10754" max="10756" width="8.6640625" style="69"/>
    <col min="10757" max="10757" width="11.6640625" style="69" customWidth="1"/>
    <col min="10758" max="10760" width="8.6640625" style="69"/>
    <col min="10761" max="10761" width="14.6640625" style="69" customWidth="1"/>
    <col min="10762" max="11008" width="8.6640625" style="69"/>
    <col min="11009" max="11009" width="10.5" style="69" customWidth="1"/>
    <col min="11010" max="11012" width="8.6640625" style="69"/>
    <col min="11013" max="11013" width="11.6640625" style="69" customWidth="1"/>
    <col min="11014" max="11016" width="8.6640625" style="69"/>
    <col min="11017" max="11017" width="14.6640625" style="69" customWidth="1"/>
    <col min="11018" max="11264" width="8.6640625" style="69"/>
    <col min="11265" max="11265" width="10.5" style="69" customWidth="1"/>
    <col min="11266" max="11268" width="8.6640625" style="69"/>
    <col min="11269" max="11269" width="11.6640625" style="69" customWidth="1"/>
    <col min="11270" max="11272" width="8.6640625" style="69"/>
    <col min="11273" max="11273" width="14.6640625" style="69" customWidth="1"/>
    <col min="11274" max="11520" width="8.6640625" style="69"/>
    <col min="11521" max="11521" width="10.5" style="69" customWidth="1"/>
    <col min="11522" max="11524" width="8.6640625" style="69"/>
    <col min="11525" max="11525" width="11.6640625" style="69" customWidth="1"/>
    <col min="11526" max="11528" width="8.6640625" style="69"/>
    <col min="11529" max="11529" width="14.6640625" style="69" customWidth="1"/>
    <col min="11530" max="11776" width="8.6640625" style="69"/>
    <col min="11777" max="11777" width="10.5" style="69" customWidth="1"/>
    <col min="11778" max="11780" width="8.6640625" style="69"/>
    <col min="11781" max="11781" width="11.6640625" style="69" customWidth="1"/>
    <col min="11782" max="11784" width="8.6640625" style="69"/>
    <col min="11785" max="11785" width="14.6640625" style="69" customWidth="1"/>
    <col min="11786" max="12032" width="8.6640625" style="69"/>
    <col min="12033" max="12033" width="10.5" style="69" customWidth="1"/>
    <col min="12034" max="12036" width="8.6640625" style="69"/>
    <col min="12037" max="12037" width="11.6640625" style="69" customWidth="1"/>
    <col min="12038" max="12040" width="8.6640625" style="69"/>
    <col min="12041" max="12041" width="14.6640625" style="69" customWidth="1"/>
    <col min="12042" max="12288" width="8.6640625" style="69"/>
    <col min="12289" max="12289" width="10.5" style="69" customWidth="1"/>
    <col min="12290" max="12292" width="8.6640625" style="69"/>
    <col min="12293" max="12293" width="11.6640625" style="69" customWidth="1"/>
    <col min="12294" max="12296" width="8.6640625" style="69"/>
    <col min="12297" max="12297" width="14.6640625" style="69" customWidth="1"/>
    <col min="12298" max="12544" width="8.6640625" style="69"/>
    <col min="12545" max="12545" width="10.5" style="69" customWidth="1"/>
    <col min="12546" max="12548" width="8.6640625" style="69"/>
    <col min="12549" max="12549" width="11.6640625" style="69" customWidth="1"/>
    <col min="12550" max="12552" width="8.6640625" style="69"/>
    <col min="12553" max="12553" width="14.6640625" style="69" customWidth="1"/>
    <col min="12554" max="12800" width="8.6640625" style="69"/>
    <col min="12801" max="12801" width="10.5" style="69" customWidth="1"/>
    <col min="12802" max="12804" width="8.6640625" style="69"/>
    <col min="12805" max="12805" width="11.6640625" style="69" customWidth="1"/>
    <col min="12806" max="12808" width="8.6640625" style="69"/>
    <col min="12809" max="12809" width="14.6640625" style="69" customWidth="1"/>
    <col min="12810" max="13056" width="8.6640625" style="69"/>
    <col min="13057" max="13057" width="10.5" style="69" customWidth="1"/>
    <col min="13058" max="13060" width="8.6640625" style="69"/>
    <col min="13061" max="13061" width="11.6640625" style="69" customWidth="1"/>
    <col min="13062" max="13064" width="8.6640625" style="69"/>
    <col min="13065" max="13065" width="14.6640625" style="69" customWidth="1"/>
    <col min="13066" max="13312" width="8.6640625" style="69"/>
    <col min="13313" max="13313" width="10.5" style="69" customWidth="1"/>
    <col min="13314" max="13316" width="8.6640625" style="69"/>
    <col min="13317" max="13317" width="11.6640625" style="69" customWidth="1"/>
    <col min="13318" max="13320" width="8.6640625" style="69"/>
    <col min="13321" max="13321" width="14.6640625" style="69" customWidth="1"/>
    <col min="13322" max="13568" width="8.6640625" style="69"/>
    <col min="13569" max="13569" width="10.5" style="69" customWidth="1"/>
    <col min="13570" max="13572" width="8.6640625" style="69"/>
    <col min="13573" max="13573" width="11.6640625" style="69" customWidth="1"/>
    <col min="13574" max="13576" width="8.6640625" style="69"/>
    <col min="13577" max="13577" width="14.6640625" style="69" customWidth="1"/>
    <col min="13578" max="13824" width="8.6640625" style="69"/>
    <col min="13825" max="13825" width="10.5" style="69" customWidth="1"/>
    <col min="13826" max="13828" width="8.6640625" style="69"/>
    <col min="13829" max="13829" width="11.6640625" style="69" customWidth="1"/>
    <col min="13830" max="13832" width="8.6640625" style="69"/>
    <col min="13833" max="13833" width="14.6640625" style="69" customWidth="1"/>
    <col min="13834" max="14080" width="8.6640625" style="69"/>
    <col min="14081" max="14081" width="10.5" style="69" customWidth="1"/>
    <col min="14082" max="14084" width="8.6640625" style="69"/>
    <col min="14085" max="14085" width="11.6640625" style="69" customWidth="1"/>
    <col min="14086" max="14088" width="8.6640625" style="69"/>
    <col min="14089" max="14089" width="14.6640625" style="69" customWidth="1"/>
    <col min="14090" max="14336" width="8.6640625" style="69"/>
    <col min="14337" max="14337" width="10.5" style="69" customWidth="1"/>
    <col min="14338" max="14340" width="8.6640625" style="69"/>
    <col min="14341" max="14341" width="11.6640625" style="69" customWidth="1"/>
    <col min="14342" max="14344" width="8.6640625" style="69"/>
    <col min="14345" max="14345" width="14.6640625" style="69" customWidth="1"/>
    <col min="14346" max="14592" width="8.6640625" style="69"/>
    <col min="14593" max="14593" width="10.5" style="69" customWidth="1"/>
    <col min="14594" max="14596" width="8.6640625" style="69"/>
    <col min="14597" max="14597" width="11.6640625" style="69" customWidth="1"/>
    <col min="14598" max="14600" width="8.6640625" style="69"/>
    <col min="14601" max="14601" width="14.6640625" style="69" customWidth="1"/>
    <col min="14602" max="14848" width="8.6640625" style="69"/>
    <col min="14849" max="14849" width="10.5" style="69" customWidth="1"/>
    <col min="14850" max="14852" width="8.6640625" style="69"/>
    <col min="14853" max="14853" width="11.6640625" style="69" customWidth="1"/>
    <col min="14854" max="14856" width="8.6640625" style="69"/>
    <col min="14857" max="14857" width="14.6640625" style="69" customWidth="1"/>
    <col min="14858" max="15104" width="8.6640625" style="69"/>
    <col min="15105" max="15105" width="10.5" style="69" customWidth="1"/>
    <col min="15106" max="15108" width="8.6640625" style="69"/>
    <col min="15109" max="15109" width="11.6640625" style="69" customWidth="1"/>
    <col min="15110" max="15112" width="8.6640625" style="69"/>
    <col min="15113" max="15113" width="14.6640625" style="69" customWidth="1"/>
    <col min="15114" max="15360" width="8.6640625" style="69"/>
    <col min="15361" max="15361" width="10.5" style="69" customWidth="1"/>
    <col min="15362" max="15364" width="8.6640625" style="69"/>
    <col min="15365" max="15365" width="11.6640625" style="69" customWidth="1"/>
    <col min="15366" max="15368" width="8.6640625" style="69"/>
    <col min="15369" max="15369" width="14.6640625" style="69" customWidth="1"/>
    <col min="15370" max="15616" width="8.6640625" style="69"/>
    <col min="15617" max="15617" width="10.5" style="69" customWidth="1"/>
    <col min="15618" max="15620" width="8.6640625" style="69"/>
    <col min="15621" max="15621" width="11.6640625" style="69" customWidth="1"/>
    <col min="15622" max="15624" width="8.6640625" style="69"/>
    <col min="15625" max="15625" width="14.6640625" style="69" customWidth="1"/>
    <col min="15626" max="15872" width="8.6640625" style="69"/>
    <col min="15873" max="15873" width="10.5" style="69" customWidth="1"/>
    <col min="15874" max="15876" width="8.6640625" style="69"/>
    <col min="15877" max="15877" width="11.6640625" style="69" customWidth="1"/>
    <col min="15878" max="15880" width="8.6640625" style="69"/>
    <col min="15881" max="15881" width="14.6640625" style="69" customWidth="1"/>
    <col min="15882" max="16128" width="8.6640625" style="69"/>
    <col min="16129" max="16129" width="10.5" style="69" customWidth="1"/>
    <col min="16130" max="16132" width="8.6640625" style="69"/>
    <col min="16133" max="16133" width="11.6640625" style="69" customWidth="1"/>
    <col min="16134" max="16136" width="8.6640625" style="69"/>
    <col min="16137" max="16137" width="14.6640625" style="69" customWidth="1"/>
    <col min="16138" max="16384" width="8.6640625" style="69"/>
  </cols>
  <sheetData>
    <row r="1" spans="1:9" ht="19">
      <c r="A1" s="520" t="s">
        <v>187</v>
      </c>
      <c r="B1" s="520"/>
      <c r="C1" s="520"/>
      <c r="D1" s="520"/>
      <c r="E1" s="520"/>
      <c r="F1" s="520"/>
      <c r="G1" s="520"/>
      <c r="H1" s="520"/>
      <c r="I1" s="520"/>
    </row>
    <row r="2" spans="1:9">
      <c r="B2" s="521" t="s">
        <v>188</v>
      </c>
      <c r="C2" s="521"/>
      <c r="D2" s="521"/>
      <c r="E2" s="521"/>
      <c r="F2" s="521"/>
      <c r="G2" s="521"/>
      <c r="H2" s="521"/>
      <c r="I2" s="521"/>
    </row>
    <row r="3" spans="1:9" ht="16" thickBot="1">
      <c r="A3" s="521" t="s">
        <v>189</v>
      </c>
      <c r="B3" s="521"/>
      <c r="C3" s="521"/>
      <c r="D3" s="521"/>
      <c r="E3" s="521"/>
      <c r="F3" s="521"/>
      <c r="G3" s="521"/>
      <c r="H3" s="521"/>
      <c r="I3" s="521"/>
    </row>
    <row r="4" spans="1:9" ht="15.75" customHeight="1">
      <c r="A4" s="522" t="s">
        <v>190</v>
      </c>
      <c r="B4" s="523"/>
      <c r="C4" s="523"/>
      <c r="D4" s="523"/>
      <c r="E4" s="524"/>
      <c r="F4" s="525" t="s">
        <v>191</v>
      </c>
      <c r="G4" s="525"/>
      <c r="H4" s="525"/>
      <c r="I4" s="526"/>
    </row>
    <row r="5" spans="1:9" ht="15.75" customHeight="1">
      <c r="A5" s="527" t="s">
        <v>192</v>
      </c>
      <c r="B5" s="528"/>
      <c r="C5" s="528"/>
      <c r="D5" s="528"/>
      <c r="E5" s="529"/>
      <c r="F5" s="530" t="s">
        <v>193</v>
      </c>
      <c r="G5" s="531"/>
      <c r="H5" s="531"/>
      <c r="I5" s="532"/>
    </row>
    <row r="6" spans="1:9" ht="15.75" customHeight="1">
      <c r="A6" s="527"/>
      <c r="B6" s="528"/>
      <c r="C6" s="528"/>
      <c r="D6" s="528"/>
      <c r="E6" s="529"/>
      <c r="F6" s="530"/>
      <c r="G6" s="531"/>
      <c r="H6" s="531"/>
      <c r="I6" s="532"/>
    </row>
    <row r="7" spans="1:9" ht="15.75" customHeight="1">
      <c r="A7" s="527"/>
      <c r="B7" s="528"/>
      <c r="C7" s="528"/>
      <c r="D7" s="528"/>
      <c r="E7" s="529"/>
      <c r="F7" s="530"/>
      <c r="G7" s="531"/>
      <c r="H7" s="531"/>
      <c r="I7" s="532"/>
    </row>
    <row r="8" spans="1:9" ht="15.75" customHeight="1">
      <c r="A8" s="533" t="s">
        <v>194</v>
      </c>
      <c r="B8" s="534"/>
      <c r="C8" s="534"/>
      <c r="D8" s="534"/>
      <c r="E8" s="535"/>
      <c r="F8" s="536" t="s">
        <v>195</v>
      </c>
      <c r="G8" s="536"/>
      <c r="H8" s="536"/>
      <c r="I8" s="537"/>
    </row>
    <row r="9" spans="1:9" ht="14.25" customHeight="1">
      <c r="A9" s="538" t="s">
        <v>196</v>
      </c>
      <c r="B9" s="539"/>
      <c r="C9" s="539"/>
      <c r="D9" s="539"/>
      <c r="E9" s="540"/>
      <c r="F9" s="541" t="s">
        <v>197</v>
      </c>
      <c r="G9" s="541"/>
      <c r="H9" s="541"/>
      <c r="I9" s="542"/>
    </row>
    <row r="10" spans="1:9" ht="15.75" customHeight="1">
      <c r="A10" s="527"/>
      <c r="B10" s="528"/>
      <c r="C10" s="528"/>
      <c r="D10" s="528"/>
      <c r="E10" s="529"/>
      <c r="F10" s="543"/>
      <c r="G10" s="543"/>
      <c r="H10" s="543"/>
      <c r="I10" s="544"/>
    </row>
    <row r="11" spans="1:9" ht="15.75" customHeight="1">
      <c r="A11" s="527"/>
      <c r="B11" s="528"/>
      <c r="C11" s="528"/>
      <c r="D11" s="528"/>
      <c r="E11" s="529"/>
      <c r="F11" s="543"/>
      <c r="G11" s="543"/>
      <c r="H11" s="543"/>
      <c r="I11" s="544"/>
    </row>
    <row r="12" spans="1:9" ht="15.75" customHeight="1">
      <c r="A12" s="527"/>
      <c r="B12" s="528"/>
      <c r="C12" s="528"/>
      <c r="D12" s="528"/>
      <c r="E12" s="529"/>
      <c r="F12" s="545" t="s">
        <v>198</v>
      </c>
      <c r="G12" s="536"/>
      <c r="H12" s="536"/>
      <c r="I12" s="537"/>
    </row>
    <row r="13" spans="1:9" ht="15.75" customHeight="1">
      <c r="A13" s="538"/>
      <c r="B13" s="539"/>
      <c r="C13" s="539"/>
      <c r="D13" s="539"/>
      <c r="E13" s="540"/>
      <c r="F13" s="546" t="s">
        <v>199</v>
      </c>
      <c r="G13" s="546"/>
      <c r="H13" s="546"/>
      <c r="I13" s="547"/>
    </row>
    <row r="14" spans="1:9" ht="21" customHeight="1">
      <c r="A14" s="533" t="s">
        <v>200</v>
      </c>
      <c r="B14" s="534"/>
      <c r="C14" s="534"/>
      <c r="D14" s="534"/>
      <c r="E14" s="535"/>
      <c r="F14" s="548" t="s">
        <v>201</v>
      </c>
      <c r="G14" s="549"/>
      <c r="H14" s="549"/>
      <c r="I14" s="550"/>
    </row>
    <row r="15" spans="1:9" ht="18.75" customHeight="1">
      <c r="A15" s="551" t="s">
        <v>202</v>
      </c>
      <c r="B15" s="554" t="s">
        <v>203</v>
      </c>
      <c r="C15" s="555"/>
      <c r="D15" s="555" t="s">
        <v>204</v>
      </c>
      <c r="E15" s="556"/>
      <c r="F15" s="557"/>
      <c r="G15" s="70" t="s">
        <v>205</v>
      </c>
      <c r="H15" s="558" t="s">
        <v>206</v>
      </c>
      <c r="I15" s="559"/>
    </row>
    <row r="16" spans="1:9" ht="19.5" customHeight="1">
      <c r="A16" s="552"/>
      <c r="B16" s="560" t="s">
        <v>207</v>
      </c>
      <c r="C16" s="558"/>
      <c r="D16" s="70" t="s">
        <v>208</v>
      </c>
      <c r="E16" s="558" t="s">
        <v>209</v>
      </c>
      <c r="F16" s="558"/>
      <c r="G16" s="71" t="s">
        <v>210</v>
      </c>
      <c r="H16" s="71" t="s">
        <v>211</v>
      </c>
      <c r="I16" s="72" t="s">
        <v>53</v>
      </c>
    </row>
    <row r="17" spans="1:9" ht="20">
      <c r="A17" s="552"/>
      <c r="B17" s="561" t="s">
        <v>212</v>
      </c>
      <c r="C17" s="562"/>
      <c r="D17" s="73" t="s">
        <v>213</v>
      </c>
      <c r="E17" s="563" t="s">
        <v>214</v>
      </c>
      <c r="F17" s="563"/>
      <c r="G17" s="74" t="s">
        <v>215</v>
      </c>
      <c r="H17" s="74" t="s">
        <v>216</v>
      </c>
      <c r="I17" s="75"/>
    </row>
    <row r="18" spans="1:9" ht="39.75" customHeight="1">
      <c r="A18" s="553"/>
      <c r="B18" s="564" t="s">
        <v>217</v>
      </c>
      <c r="C18" s="565"/>
      <c r="D18" s="565"/>
      <c r="E18" s="565"/>
      <c r="F18" s="565"/>
      <c r="G18" s="565"/>
      <c r="H18" s="565"/>
      <c r="I18" s="566"/>
    </row>
    <row r="19" spans="1:9" ht="14.25" customHeight="1">
      <c r="A19" s="551" t="s">
        <v>218</v>
      </c>
      <c r="B19" s="569" t="s">
        <v>219</v>
      </c>
      <c r="C19" s="570"/>
      <c r="D19" s="570"/>
      <c r="E19" s="570"/>
      <c r="F19" s="570"/>
      <c r="G19" s="570"/>
      <c r="H19" s="570"/>
      <c r="I19" s="571"/>
    </row>
    <row r="20" spans="1:9">
      <c r="A20" s="567"/>
      <c r="B20" s="572"/>
      <c r="C20" s="573"/>
      <c r="D20" s="573"/>
      <c r="E20" s="573"/>
      <c r="F20" s="573"/>
      <c r="G20" s="573"/>
      <c r="H20" s="573"/>
      <c r="I20" s="574"/>
    </row>
    <row r="21" spans="1:9">
      <c r="A21" s="567"/>
      <c r="B21" s="572"/>
      <c r="C21" s="573"/>
      <c r="D21" s="573"/>
      <c r="E21" s="573"/>
      <c r="F21" s="573"/>
      <c r="G21" s="573"/>
      <c r="H21" s="573"/>
      <c r="I21" s="574"/>
    </row>
    <row r="22" spans="1:9">
      <c r="A22" s="568"/>
      <c r="B22" s="575"/>
      <c r="C22" s="576"/>
      <c r="D22" s="576"/>
      <c r="E22" s="576"/>
      <c r="F22" s="576"/>
      <c r="G22" s="576"/>
      <c r="H22" s="576"/>
      <c r="I22" s="577"/>
    </row>
    <row r="23" spans="1:9" ht="14.25" customHeight="1">
      <c r="A23" s="551" t="s">
        <v>220</v>
      </c>
      <c r="B23" s="597" t="s">
        <v>221</v>
      </c>
      <c r="C23" s="597"/>
      <c r="D23" s="597"/>
      <c r="E23" s="597"/>
      <c r="F23" s="597"/>
      <c r="G23" s="597"/>
      <c r="H23" s="597"/>
      <c r="I23" s="598"/>
    </row>
    <row r="24" spans="1:9" ht="27.75" customHeight="1">
      <c r="A24" s="552"/>
      <c r="B24" s="597"/>
      <c r="C24" s="597"/>
      <c r="D24" s="597"/>
      <c r="E24" s="597"/>
      <c r="F24" s="597"/>
      <c r="G24" s="597"/>
      <c r="H24" s="597"/>
      <c r="I24" s="598"/>
    </row>
    <row r="25" spans="1:9" ht="14.25" customHeight="1">
      <c r="A25" s="552"/>
      <c r="B25" s="578" t="s">
        <v>222</v>
      </c>
      <c r="C25" s="579"/>
      <c r="D25" s="579"/>
      <c r="E25" s="579"/>
      <c r="F25" s="579"/>
      <c r="G25" s="579"/>
      <c r="H25" s="579"/>
      <c r="I25" s="580"/>
    </row>
    <row r="26" spans="1:9">
      <c r="A26" s="552"/>
      <c r="B26" s="599" t="s">
        <v>223</v>
      </c>
      <c r="C26" s="600"/>
      <c r="D26" s="600"/>
      <c r="E26" s="600"/>
      <c r="F26" s="600"/>
      <c r="G26" s="600"/>
      <c r="H26" s="600"/>
      <c r="I26" s="601"/>
    </row>
    <row r="27" spans="1:9">
      <c r="A27" s="552"/>
      <c r="B27" s="597" t="s">
        <v>224</v>
      </c>
      <c r="C27" s="597"/>
      <c r="D27" s="597"/>
      <c r="E27" s="597"/>
      <c r="F27" s="597"/>
      <c r="G27" s="597"/>
      <c r="H27" s="597"/>
      <c r="I27" s="598"/>
    </row>
    <row r="28" spans="1:9">
      <c r="A28" s="552"/>
      <c r="B28" s="597"/>
      <c r="C28" s="597"/>
      <c r="D28" s="597"/>
      <c r="E28" s="597"/>
      <c r="F28" s="597"/>
      <c r="G28" s="597"/>
      <c r="H28" s="597"/>
      <c r="I28" s="598"/>
    </row>
    <row r="29" spans="1:9">
      <c r="A29" s="553"/>
      <c r="B29" s="578" t="s">
        <v>225</v>
      </c>
      <c r="C29" s="579"/>
      <c r="D29" s="579"/>
      <c r="E29" s="579"/>
      <c r="F29" s="579"/>
      <c r="G29" s="579"/>
      <c r="H29" s="579"/>
      <c r="I29" s="580"/>
    </row>
    <row r="30" spans="1:9" ht="27.75" customHeight="1" thickBot="1">
      <c r="A30" s="76" t="s">
        <v>226</v>
      </c>
      <c r="B30" s="581" t="s">
        <v>227</v>
      </c>
      <c r="C30" s="582"/>
      <c r="D30" s="582"/>
      <c r="E30" s="582"/>
      <c r="F30" s="582"/>
      <c r="G30" s="582"/>
      <c r="H30" s="582"/>
      <c r="I30" s="583"/>
    </row>
    <row r="31" spans="1:9" ht="15.75" customHeight="1">
      <c r="A31" s="584" t="s">
        <v>228</v>
      </c>
      <c r="B31" s="586" t="s">
        <v>229</v>
      </c>
      <c r="C31" s="587"/>
      <c r="D31" s="587"/>
      <c r="E31" s="587"/>
      <c r="F31" s="587"/>
      <c r="G31" s="587"/>
      <c r="H31" s="587"/>
      <c r="I31" s="588"/>
    </row>
    <row r="32" spans="1:9" ht="15.75" customHeight="1">
      <c r="A32" s="552"/>
      <c r="B32" s="589" t="s">
        <v>230</v>
      </c>
      <c r="C32" s="589"/>
      <c r="D32" s="589"/>
      <c r="E32" s="589"/>
      <c r="F32" s="589"/>
      <c r="G32" s="589"/>
      <c r="H32" s="589"/>
      <c r="I32" s="590"/>
    </row>
    <row r="33" spans="1:9" ht="14.25" customHeight="1">
      <c r="A33" s="552"/>
      <c r="B33" s="591" t="s">
        <v>231</v>
      </c>
      <c r="C33" s="592"/>
      <c r="D33" s="592"/>
      <c r="E33" s="592"/>
      <c r="F33" s="592"/>
      <c r="G33" s="592"/>
      <c r="H33" s="592"/>
      <c r="I33" s="593"/>
    </row>
    <row r="34" spans="1:9" ht="15.75" customHeight="1">
      <c r="A34" s="552"/>
      <c r="B34" s="591"/>
      <c r="C34" s="592"/>
      <c r="D34" s="592"/>
      <c r="E34" s="592"/>
      <c r="F34" s="592"/>
      <c r="G34" s="592"/>
      <c r="H34" s="592"/>
      <c r="I34" s="593"/>
    </row>
    <row r="35" spans="1:9" ht="15.75" customHeight="1">
      <c r="A35" s="552"/>
      <c r="B35" s="591"/>
      <c r="C35" s="592"/>
      <c r="D35" s="592"/>
      <c r="E35" s="592"/>
      <c r="F35" s="592"/>
      <c r="G35" s="592"/>
      <c r="H35" s="592"/>
      <c r="I35" s="593"/>
    </row>
    <row r="36" spans="1:9" ht="15.75" customHeight="1" thickBot="1">
      <c r="A36" s="585"/>
      <c r="B36" s="594"/>
      <c r="C36" s="595"/>
      <c r="D36" s="595"/>
      <c r="E36" s="595"/>
      <c r="F36" s="595"/>
      <c r="G36" s="595"/>
      <c r="H36" s="595"/>
      <c r="I36" s="596"/>
    </row>
    <row r="37" spans="1:9" ht="15.75" customHeight="1">
      <c r="A37" s="603" t="s">
        <v>232</v>
      </c>
      <c r="B37" s="545" t="s">
        <v>233</v>
      </c>
      <c r="C37" s="536"/>
      <c r="D37" s="536"/>
      <c r="E37" s="536"/>
      <c r="F37" s="536"/>
      <c r="G37" s="536"/>
      <c r="H37" s="536"/>
      <c r="I37" s="537"/>
    </row>
    <row r="38" spans="1:9" ht="33" thickBot="1">
      <c r="A38" s="604"/>
      <c r="B38" s="77" t="s">
        <v>234</v>
      </c>
      <c r="C38" s="605" t="s">
        <v>235</v>
      </c>
      <c r="D38" s="606"/>
      <c r="E38" s="606"/>
      <c r="F38" s="606"/>
      <c r="G38" s="606"/>
      <c r="H38" s="606"/>
      <c r="I38" s="607"/>
    </row>
    <row r="39" spans="1:9">
      <c r="A39" s="602" t="s">
        <v>236</v>
      </c>
      <c r="B39" s="602"/>
      <c r="C39" s="602"/>
      <c r="D39" s="602"/>
      <c r="E39" s="602"/>
      <c r="F39" s="602"/>
      <c r="G39" s="602"/>
      <c r="H39" s="602"/>
      <c r="I39" s="602"/>
    </row>
    <row r="40" spans="1:9">
      <c r="A40" s="608" t="s">
        <v>237</v>
      </c>
      <c r="B40" s="608"/>
      <c r="C40" s="608"/>
      <c r="D40" s="608"/>
      <c r="E40" s="608"/>
      <c r="F40" s="608"/>
      <c r="G40" s="608"/>
      <c r="H40" s="608"/>
      <c r="I40" s="608"/>
    </row>
    <row r="41" spans="1:9">
      <c r="A41" s="602" t="s">
        <v>238</v>
      </c>
      <c r="B41" s="602"/>
      <c r="C41" s="602"/>
      <c r="D41" s="602"/>
      <c r="E41" s="602"/>
      <c r="F41" s="602"/>
      <c r="G41" s="602"/>
      <c r="H41" s="602"/>
      <c r="I41" s="602"/>
    </row>
    <row r="42" spans="1:9" ht="30" customHeight="1">
      <c r="A42" s="609" t="s">
        <v>239</v>
      </c>
      <c r="B42" s="609"/>
      <c r="C42" s="609"/>
      <c r="D42" s="609"/>
      <c r="E42" s="609"/>
      <c r="F42" s="609"/>
      <c r="G42" s="609"/>
      <c r="H42" s="609"/>
      <c r="I42" s="609"/>
    </row>
    <row r="43" spans="1:9">
      <c r="A43" s="602" t="s">
        <v>240</v>
      </c>
      <c r="B43" s="602"/>
      <c r="C43" s="602"/>
      <c r="D43" s="602"/>
      <c r="E43" s="602"/>
      <c r="F43" s="602"/>
      <c r="G43" s="602"/>
      <c r="H43" s="602"/>
      <c r="I43" s="602"/>
    </row>
    <row r="44" spans="1:9">
      <c r="A44" s="602" t="s">
        <v>241</v>
      </c>
      <c r="B44" s="602"/>
      <c r="C44" s="602"/>
      <c r="D44" s="602"/>
      <c r="E44" s="602"/>
      <c r="F44" s="602"/>
      <c r="G44" s="602"/>
      <c r="H44" s="602"/>
      <c r="I44" s="602"/>
    </row>
    <row r="45" spans="1:9" ht="23.5" customHeight="1">
      <c r="A45" s="609" t="s">
        <v>242</v>
      </c>
      <c r="B45" s="609"/>
      <c r="C45" s="609"/>
      <c r="D45" s="609"/>
      <c r="E45" s="609"/>
      <c r="F45" s="609"/>
      <c r="G45" s="609"/>
      <c r="H45" s="609"/>
      <c r="I45" s="609"/>
    </row>
    <row r="46" spans="1:9" ht="27" customHeight="1">
      <c r="A46" s="609" t="s">
        <v>243</v>
      </c>
      <c r="B46" s="609"/>
      <c r="C46" s="609"/>
      <c r="D46" s="609"/>
      <c r="E46" s="609"/>
      <c r="F46" s="609"/>
      <c r="G46" s="609"/>
      <c r="H46" s="609"/>
      <c r="I46" s="609"/>
    </row>
    <row r="47" spans="1:9">
      <c r="B47" s="602"/>
      <c r="C47" s="602"/>
      <c r="D47" s="602"/>
      <c r="E47" s="602"/>
      <c r="F47" s="602"/>
      <c r="G47" s="602"/>
      <c r="H47" s="602"/>
      <c r="I47" s="602"/>
    </row>
  </sheetData>
  <sheetProtection selectLockedCells="1" selectUnlockedCells="1"/>
  <mergeCells count="52">
    <mergeCell ref="B47:I47"/>
    <mergeCell ref="A37:A38"/>
    <mergeCell ref="B37:I37"/>
    <mergeCell ref="C38:I38"/>
    <mergeCell ref="A39:I39"/>
    <mergeCell ref="A40:I40"/>
    <mergeCell ref="A41:I41"/>
    <mergeCell ref="A42:I42"/>
    <mergeCell ref="A43:I43"/>
    <mergeCell ref="A44:I44"/>
    <mergeCell ref="A45:I45"/>
    <mergeCell ref="A46:I46"/>
    <mergeCell ref="A19:A22"/>
    <mergeCell ref="B19:I22"/>
    <mergeCell ref="B29:I29"/>
    <mergeCell ref="B30:I30"/>
    <mergeCell ref="A31:A36"/>
    <mergeCell ref="B31:I31"/>
    <mergeCell ref="B32:I32"/>
    <mergeCell ref="B33:I36"/>
    <mergeCell ref="A23:A29"/>
    <mergeCell ref="B23:I24"/>
    <mergeCell ref="B25:I25"/>
    <mergeCell ref="B26:I26"/>
    <mergeCell ref="B27:I28"/>
    <mergeCell ref="A14:E14"/>
    <mergeCell ref="F14:I14"/>
    <mergeCell ref="A15:A18"/>
    <mergeCell ref="B15:C15"/>
    <mergeCell ref="D15:F15"/>
    <mergeCell ref="H15:I15"/>
    <mergeCell ref="B16:C16"/>
    <mergeCell ref="E16:F16"/>
    <mergeCell ref="B17:C17"/>
    <mergeCell ref="E17:F17"/>
    <mergeCell ref="B18:I18"/>
    <mergeCell ref="A10:E12"/>
    <mergeCell ref="F10:I11"/>
    <mergeCell ref="F12:I12"/>
    <mergeCell ref="A13:E13"/>
    <mergeCell ref="F13:I13"/>
    <mergeCell ref="A5:E7"/>
    <mergeCell ref="F5:I7"/>
    <mergeCell ref="A8:E8"/>
    <mergeCell ref="F8:I8"/>
    <mergeCell ref="A9:E9"/>
    <mergeCell ref="F9:I9"/>
    <mergeCell ref="A1:I1"/>
    <mergeCell ref="B2:I2"/>
    <mergeCell ref="A3:I3"/>
    <mergeCell ref="A4:E4"/>
    <mergeCell ref="F4:I4"/>
  </mergeCells>
  <phoneticPr fontId="2" type="noConversion"/>
  <printOptions horizontalCentered="1"/>
  <pageMargins left="0.55118110236220474" right="0.55118110236220474" top="0.59055118110236227" bottom="0.59055118110236227"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24"/>
  <sheetViews>
    <sheetView showZeros="0" view="pageBreakPreview" zoomScaleNormal="100" zoomScaleSheetLayoutView="100" workbookViewId="0">
      <selection activeCell="B5" sqref="B5"/>
    </sheetView>
  </sheetViews>
  <sheetFormatPr baseColWidth="10" defaultColWidth="9" defaultRowHeight="14"/>
  <cols>
    <col min="1" max="1" width="13.6640625" style="48" customWidth="1"/>
    <col min="2" max="2" width="34.6640625" style="48" customWidth="1"/>
    <col min="3" max="3" width="13.5" style="48" customWidth="1"/>
    <col min="4" max="4" width="24.1640625" style="48" customWidth="1"/>
    <col min="5" max="256" width="9" style="48"/>
    <col min="257" max="257" width="4.6640625" style="48" customWidth="1"/>
    <col min="258" max="258" width="29.83203125" style="48" customWidth="1"/>
    <col min="259" max="259" width="20.83203125" style="48" customWidth="1"/>
    <col min="260" max="260" width="29.5" style="48" customWidth="1"/>
    <col min="261" max="512" width="9" style="48"/>
    <col min="513" max="513" width="4.6640625" style="48" customWidth="1"/>
    <col min="514" max="514" width="29.83203125" style="48" customWidth="1"/>
    <col min="515" max="515" width="20.83203125" style="48" customWidth="1"/>
    <col min="516" max="516" width="29.5" style="48" customWidth="1"/>
    <col min="517" max="768" width="9" style="48"/>
    <col min="769" max="769" width="4.6640625" style="48" customWidth="1"/>
    <col min="770" max="770" width="29.83203125" style="48" customWidth="1"/>
    <col min="771" max="771" width="20.83203125" style="48" customWidth="1"/>
    <col min="772" max="772" width="29.5" style="48" customWidth="1"/>
    <col min="773" max="1024" width="9" style="48"/>
    <col min="1025" max="1025" width="4.6640625" style="48" customWidth="1"/>
    <col min="1026" max="1026" width="29.83203125" style="48" customWidth="1"/>
    <col min="1027" max="1027" width="20.83203125" style="48" customWidth="1"/>
    <col min="1028" max="1028" width="29.5" style="48" customWidth="1"/>
    <col min="1029" max="1280" width="9" style="48"/>
    <col min="1281" max="1281" width="4.6640625" style="48" customWidth="1"/>
    <col min="1282" max="1282" width="29.83203125" style="48" customWidth="1"/>
    <col min="1283" max="1283" width="20.83203125" style="48" customWidth="1"/>
    <col min="1284" max="1284" width="29.5" style="48" customWidth="1"/>
    <col min="1285" max="1536" width="9" style="48"/>
    <col min="1537" max="1537" width="4.6640625" style="48" customWidth="1"/>
    <col min="1538" max="1538" width="29.83203125" style="48" customWidth="1"/>
    <col min="1539" max="1539" width="20.83203125" style="48" customWidth="1"/>
    <col min="1540" max="1540" width="29.5" style="48" customWidth="1"/>
    <col min="1541" max="1792" width="9" style="48"/>
    <col min="1793" max="1793" width="4.6640625" style="48" customWidth="1"/>
    <col min="1794" max="1794" width="29.83203125" style="48" customWidth="1"/>
    <col min="1795" max="1795" width="20.83203125" style="48" customWidth="1"/>
    <col min="1796" max="1796" width="29.5" style="48" customWidth="1"/>
    <col min="1797" max="2048" width="9" style="48"/>
    <col min="2049" max="2049" width="4.6640625" style="48" customWidth="1"/>
    <col min="2050" max="2050" width="29.83203125" style="48" customWidth="1"/>
    <col min="2051" max="2051" width="20.83203125" style="48" customWidth="1"/>
    <col min="2052" max="2052" width="29.5" style="48" customWidth="1"/>
    <col min="2053" max="2304" width="9" style="48"/>
    <col min="2305" max="2305" width="4.6640625" style="48" customWidth="1"/>
    <col min="2306" max="2306" width="29.83203125" style="48" customWidth="1"/>
    <col min="2307" max="2307" width="20.83203125" style="48" customWidth="1"/>
    <col min="2308" max="2308" width="29.5" style="48" customWidth="1"/>
    <col min="2309" max="2560" width="9" style="48"/>
    <col min="2561" max="2561" width="4.6640625" style="48" customWidth="1"/>
    <col min="2562" max="2562" width="29.83203125" style="48" customWidth="1"/>
    <col min="2563" max="2563" width="20.83203125" style="48" customWidth="1"/>
    <col min="2564" max="2564" width="29.5" style="48" customWidth="1"/>
    <col min="2565" max="2816" width="9" style="48"/>
    <col min="2817" max="2817" width="4.6640625" style="48" customWidth="1"/>
    <col min="2818" max="2818" width="29.83203125" style="48" customWidth="1"/>
    <col min="2819" max="2819" width="20.83203125" style="48" customWidth="1"/>
    <col min="2820" max="2820" width="29.5" style="48" customWidth="1"/>
    <col min="2821" max="3072" width="9" style="48"/>
    <col min="3073" max="3073" width="4.6640625" style="48" customWidth="1"/>
    <col min="3074" max="3074" width="29.83203125" style="48" customWidth="1"/>
    <col min="3075" max="3075" width="20.83203125" style="48" customWidth="1"/>
    <col min="3076" max="3076" width="29.5" style="48" customWidth="1"/>
    <col min="3077" max="3328" width="9" style="48"/>
    <col min="3329" max="3329" width="4.6640625" style="48" customWidth="1"/>
    <col min="3330" max="3330" width="29.83203125" style="48" customWidth="1"/>
    <col min="3331" max="3331" width="20.83203125" style="48" customWidth="1"/>
    <col min="3332" max="3332" width="29.5" style="48" customWidth="1"/>
    <col min="3333" max="3584" width="9" style="48"/>
    <col min="3585" max="3585" width="4.6640625" style="48" customWidth="1"/>
    <col min="3586" max="3586" width="29.83203125" style="48" customWidth="1"/>
    <col min="3587" max="3587" width="20.83203125" style="48" customWidth="1"/>
    <col min="3588" max="3588" width="29.5" style="48" customWidth="1"/>
    <col min="3589" max="3840" width="9" style="48"/>
    <col min="3841" max="3841" width="4.6640625" style="48" customWidth="1"/>
    <col min="3842" max="3842" width="29.83203125" style="48" customWidth="1"/>
    <col min="3843" max="3843" width="20.83203125" style="48" customWidth="1"/>
    <col min="3844" max="3844" width="29.5" style="48" customWidth="1"/>
    <col min="3845" max="4096" width="9" style="48"/>
    <col min="4097" max="4097" width="4.6640625" style="48" customWidth="1"/>
    <col min="4098" max="4098" width="29.83203125" style="48" customWidth="1"/>
    <col min="4099" max="4099" width="20.83203125" style="48" customWidth="1"/>
    <col min="4100" max="4100" width="29.5" style="48" customWidth="1"/>
    <col min="4101" max="4352" width="9" style="48"/>
    <col min="4353" max="4353" width="4.6640625" style="48" customWidth="1"/>
    <col min="4354" max="4354" width="29.83203125" style="48" customWidth="1"/>
    <col min="4355" max="4355" width="20.83203125" style="48" customWidth="1"/>
    <col min="4356" max="4356" width="29.5" style="48" customWidth="1"/>
    <col min="4357" max="4608" width="9" style="48"/>
    <col min="4609" max="4609" width="4.6640625" style="48" customWidth="1"/>
    <col min="4610" max="4610" width="29.83203125" style="48" customWidth="1"/>
    <col min="4611" max="4611" width="20.83203125" style="48" customWidth="1"/>
    <col min="4612" max="4612" width="29.5" style="48" customWidth="1"/>
    <col min="4613" max="4864" width="9" style="48"/>
    <col min="4865" max="4865" width="4.6640625" style="48" customWidth="1"/>
    <col min="4866" max="4866" width="29.83203125" style="48" customWidth="1"/>
    <col min="4867" max="4867" width="20.83203125" style="48" customWidth="1"/>
    <col min="4868" max="4868" width="29.5" style="48" customWidth="1"/>
    <col min="4869" max="5120" width="9" style="48"/>
    <col min="5121" max="5121" width="4.6640625" style="48" customWidth="1"/>
    <col min="5122" max="5122" width="29.83203125" style="48" customWidth="1"/>
    <col min="5123" max="5123" width="20.83203125" style="48" customWidth="1"/>
    <col min="5124" max="5124" width="29.5" style="48" customWidth="1"/>
    <col min="5125" max="5376" width="9" style="48"/>
    <col min="5377" max="5377" width="4.6640625" style="48" customWidth="1"/>
    <col min="5378" max="5378" width="29.83203125" style="48" customWidth="1"/>
    <col min="5379" max="5379" width="20.83203125" style="48" customWidth="1"/>
    <col min="5380" max="5380" width="29.5" style="48" customWidth="1"/>
    <col min="5381" max="5632" width="9" style="48"/>
    <col min="5633" max="5633" width="4.6640625" style="48" customWidth="1"/>
    <col min="5634" max="5634" width="29.83203125" style="48" customWidth="1"/>
    <col min="5635" max="5635" width="20.83203125" style="48" customWidth="1"/>
    <col min="5636" max="5636" width="29.5" style="48" customWidth="1"/>
    <col min="5637" max="5888" width="9" style="48"/>
    <col min="5889" max="5889" width="4.6640625" style="48" customWidth="1"/>
    <col min="5890" max="5890" width="29.83203125" style="48" customWidth="1"/>
    <col min="5891" max="5891" width="20.83203125" style="48" customWidth="1"/>
    <col min="5892" max="5892" width="29.5" style="48" customWidth="1"/>
    <col min="5893" max="6144" width="9" style="48"/>
    <col min="6145" max="6145" width="4.6640625" style="48" customWidth="1"/>
    <col min="6146" max="6146" width="29.83203125" style="48" customWidth="1"/>
    <col min="6147" max="6147" width="20.83203125" style="48" customWidth="1"/>
    <col min="6148" max="6148" width="29.5" style="48" customWidth="1"/>
    <col min="6149" max="6400" width="9" style="48"/>
    <col min="6401" max="6401" width="4.6640625" style="48" customWidth="1"/>
    <col min="6402" max="6402" width="29.83203125" style="48" customWidth="1"/>
    <col min="6403" max="6403" width="20.83203125" style="48" customWidth="1"/>
    <col min="6404" max="6404" width="29.5" style="48" customWidth="1"/>
    <col min="6405" max="6656" width="9" style="48"/>
    <col min="6657" max="6657" width="4.6640625" style="48" customWidth="1"/>
    <col min="6658" max="6658" width="29.83203125" style="48" customWidth="1"/>
    <col min="6659" max="6659" width="20.83203125" style="48" customWidth="1"/>
    <col min="6660" max="6660" width="29.5" style="48" customWidth="1"/>
    <col min="6661" max="6912" width="9" style="48"/>
    <col min="6913" max="6913" width="4.6640625" style="48" customWidth="1"/>
    <col min="6914" max="6914" width="29.83203125" style="48" customWidth="1"/>
    <col min="6915" max="6915" width="20.83203125" style="48" customWidth="1"/>
    <col min="6916" max="6916" width="29.5" style="48" customWidth="1"/>
    <col min="6917" max="7168" width="9" style="48"/>
    <col min="7169" max="7169" width="4.6640625" style="48" customWidth="1"/>
    <col min="7170" max="7170" width="29.83203125" style="48" customWidth="1"/>
    <col min="7171" max="7171" width="20.83203125" style="48" customWidth="1"/>
    <col min="7172" max="7172" width="29.5" style="48" customWidth="1"/>
    <col min="7173" max="7424" width="9" style="48"/>
    <col min="7425" max="7425" width="4.6640625" style="48" customWidth="1"/>
    <col min="7426" max="7426" width="29.83203125" style="48" customWidth="1"/>
    <col min="7427" max="7427" width="20.83203125" style="48" customWidth="1"/>
    <col min="7428" max="7428" width="29.5" style="48" customWidth="1"/>
    <col min="7429" max="7680" width="9" style="48"/>
    <col min="7681" max="7681" width="4.6640625" style="48" customWidth="1"/>
    <col min="7682" max="7682" width="29.83203125" style="48" customWidth="1"/>
    <col min="7683" max="7683" width="20.83203125" style="48" customWidth="1"/>
    <col min="7684" max="7684" width="29.5" style="48" customWidth="1"/>
    <col min="7685" max="7936" width="9" style="48"/>
    <col min="7937" max="7937" width="4.6640625" style="48" customWidth="1"/>
    <col min="7938" max="7938" width="29.83203125" style="48" customWidth="1"/>
    <col min="7939" max="7939" width="20.83203125" style="48" customWidth="1"/>
    <col min="7940" max="7940" width="29.5" style="48" customWidth="1"/>
    <col min="7941" max="8192" width="9" style="48"/>
    <col min="8193" max="8193" width="4.6640625" style="48" customWidth="1"/>
    <col min="8194" max="8194" width="29.83203125" style="48" customWidth="1"/>
    <col min="8195" max="8195" width="20.83203125" style="48" customWidth="1"/>
    <col min="8196" max="8196" width="29.5" style="48" customWidth="1"/>
    <col min="8197" max="8448" width="9" style="48"/>
    <col min="8449" max="8449" width="4.6640625" style="48" customWidth="1"/>
    <col min="8450" max="8450" width="29.83203125" style="48" customWidth="1"/>
    <col min="8451" max="8451" width="20.83203125" style="48" customWidth="1"/>
    <col min="8452" max="8452" width="29.5" style="48" customWidth="1"/>
    <col min="8453" max="8704" width="9" style="48"/>
    <col min="8705" max="8705" width="4.6640625" style="48" customWidth="1"/>
    <col min="8706" max="8706" width="29.83203125" style="48" customWidth="1"/>
    <col min="8707" max="8707" width="20.83203125" style="48" customWidth="1"/>
    <col min="8708" max="8708" width="29.5" style="48" customWidth="1"/>
    <col min="8709" max="8960" width="9" style="48"/>
    <col min="8961" max="8961" width="4.6640625" style="48" customWidth="1"/>
    <col min="8962" max="8962" width="29.83203125" style="48" customWidth="1"/>
    <col min="8963" max="8963" width="20.83203125" style="48" customWidth="1"/>
    <col min="8964" max="8964" width="29.5" style="48" customWidth="1"/>
    <col min="8965" max="9216" width="9" style="48"/>
    <col min="9217" max="9217" width="4.6640625" style="48" customWidth="1"/>
    <col min="9218" max="9218" width="29.83203125" style="48" customWidth="1"/>
    <col min="9219" max="9219" width="20.83203125" style="48" customWidth="1"/>
    <col min="9220" max="9220" width="29.5" style="48" customWidth="1"/>
    <col min="9221" max="9472" width="9" style="48"/>
    <col min="9473" max="9473" width="4.6640625" style="48" customWidth="1"/>
    <col min="9474" max="9474" width="29.83203125" style="48" customWidth="1"/>
    <col min="9475" max="9475" width="20.83203125" style="48" customWidth="1"/>
    <col min="9476" max="9476" width="29.5" style="48" customWidth="1"/>
    <col min="9477" max="9728" width="9" style="48"/>
    <col min="9729" max="9729" width="4.6640625" style="48" customWidth="1"/>
    <col min="9730" max="9730" width="29.83203125" style="48" customWidth="1"/>
    <col min="9731" max="9731" width="20.83203125" style="48" customWidth="1"/>
    <col min="9732" max="9732" width="29.5" style="48" customWidth="1"/>
    <col min="9733" max="9984" width="9" style="48"/>
    <col min="9985" max="9985" width="4.6640625" style="48" customWidth="1"/>
    <col min="9986" max="9986" width="29.83203125" style="48" customWidth="1"/>
    <col min="9987" max="9987" width="20.83203125" style="48" customWidth="1"/>
    <col min="9988" max="9988" width="29.5" style="48" customWidth="1"/>
    <col min="9989" max="10240" width="9" style="48"/>
    <col min="10241" max="10241" width="4.6640625" style="48" customWidth="1"/>
    <col min="10242" max="10242" width="29.83203125" style="48" customWidth="1"/>
    <col min="10243" max="10243" width="20.83203125" style="48" customWidth="1"/>
    <col min="10244" max="10244" width="29.5" style="48" customWidth="1"/>
    <col min="10245" max="10496" width="9" style="48"/>
    <col min="10497" max="10497" width="4.6640625" style="48" customWidth="1"/>
    <col min="10498" max="10498" width="29.83203125" style="48" customWidth="1"/>
    <col min="10499" max="10499" width="20.83203125" style="48" customWidth="1"/>
    <col min="10500" max="10500" width="29.5" style="48" customWidth="1"/>
    <col min="10501" max="10752" width="9" style="48"/>
    <col min="10753" max="10753" width="4.6640625" style="48" customWidth="1"/>
    <col min="10754" max="10754" width="29.83203125" style="48" customWidth="1"/>
    <col min="10755" max="10755" width="20.83203125" style="48" customWidth="1"/>
    <col min="10756" max="10756" width="29.5" style="48" customWidth="1"/>
    <col min="10757" max="11008" width="9" style="48"/>
    <col min="11009" max="11009" width="4.6640625" style="48" customWidth="1"/>
    <col min="11010" max="11010" width="29.83203125" style="48" customWidth="1"/>
    <col min="11011" max="11011" width="20.83203125" style="48" customWidth="1"/>
    <col min="11012" max="11012" width="29.5" style="48" customWidth="1"/>
    <col min="11013" max="11264" width="9" style="48"/>
    <col min="11265" max="11265" width="4.6640625" style="48" customWidth="1"/>
    <col min="11266" max="11266" width="29.83203125" style="48" customWidth="1"/>
    <col min="11267" max="11267" width="20.83203125" style="48" customWidth="1"/>
    <col min="11268" max="11268" width="29.5" style="48" customWidth="1"/>
    <col min="11269" max="11520" width="9" style="48"/>
    <col min="11521" max="11521" width="4.6640625" style="48" customWidth="1"/>
    <col min="11522" max="11522" width="29.83203125" style="48" customWidth="1"/>
    <col min="11523" max="11523" width="20.83203125" style="48" customWidth="1"/>
    <col min="11524" max="11524" width="29.5" style="48" customWidth="1"/>
    <col min="11525" max="11776" width="9" style="48"/>
    <col min="11777" max="11777" width="4.6640625" style="48" customWidth="1"/>
    <col min="11778" max="11778" width="29.83203125" style="48" customWidth="1"/>
    <col min="11779" max="11779" width="20.83203125" style="48" customWidth="1"/>
    <col min="11780" max="11780" width="29.5" style="48" customWidth="1"/>
    <col min="11781" max="12032" width="9" style="48"/>
    <col min="12033" max="12033" width="4.6640625" style="48" customWidth="1"/>
    <col min="12034" max="12034" width="29.83203125" style="48" customWidth="1"/>
    <col min="12035" max="12035" width="20.83203125" style="48" customWidth="1"/>
    <col min="12036" max="12036" width="29.5" style="48" customWidth="1"/>
    <col min="12037" max="12288" width="9" style="48"/>
    <col min="12289" max="12289" width="4.6640625" style="48" customWidth="1"/>
    <col min="12290" max="12290" width="29.83203125" style="48" customWidth="1"/>
    <col min="12291" max="12291" width="20.83203125" style="48" customWidth="1"/>
    <col min="12292" max="12292" width="29.5" style="48" customWidth="1"/>
    <col min="12293" max="12544" width="9" style="48"/>
    <col min="12545" max="12545" width="4.6640625" style="48" customWidth="1"/>
    <col min="12546" max="12546" width="29.83203125" style="48" customWidth="1"/>
    <col min="12547" max="12547" width="20.83203125" style="48" customWidth="1"/>
    <col min="12548" max="12548" width="29.5" style="48" customWidth="1"/>
    <col min="12549" max="12800" width="9" style="48"/>
    <col min="12801" max="12801" width="4.6640625" style="48" customWidth="1"/>
    <col min="12802" max="12802" width="29.83203125" style="48" customWidth="1"/>
    <col min="12803" max="12803" width="20.83203125" style="48" customWidth="1"/>
    <col min="12804" max="12804" width="29.5" style="48" customWidth="1"/>
    <col min="12805" max="13056" width="9" style="48"/>
    <col min="13057" max="13057" width="4.6640625" style="48" customWidth="1"/>
    <col min="13058" max="13058" width="29.83203125" style="48" customWidth="1"/>
    <col min="13059" max="13059" width="20.83203125" style="48" customWidth="1"/>
    <col min="13060" max="13060" width="29.5" style="48" customWidth="1"/>
    <col min="13061" max="13312" width="9" style="48"/>
    <col min="13313" max="13313" width="4.6640625" style="48" customWidth="1"/>
    <col min="13314" max="13314" width="29.83203125" style="48" customWidth="1"/>
    <col min="13315" max="13315" width="20.83203125" style="48" customWidth="1"/>
    <col min="13316" max="13316" width="29.5" style="48" customWidth="1"/>
    <col min="13317" max="13568" width="9" style="48"/>
    <col min="13569" max="13569" width="4.6640625" style="48" customWidth="1"/>
    <col min="13570" max="13570" width="29.83203125" style="48" customWidth="1"/>
    <col min="13571" max="13571" width="20.83203125" style="48" customWidth="1"/>
    <col min="13572" max="13572" width="29.5" style="48" customWidth="1"/>
    <col min="13573" max="13824" width="9" style="48"/>
    <col min="13825" max="13825" width="4.6640625" style="48" customWidth="1"/>
    <col min="13826" max="13826" width="29.83203125" style="48" customWidth="1"/>
    <col min="13827" max="13827" width="20.83203125" style="48" customWidth="1"/>
    <col min="13828" max="13828" width="29.5" style="48" customWidth="1"/>
    <col min="13829" max="14080" width="9" style="48"/>
    <col min="14081" max="14081" width="4.6640625" style="48" customWidth="1"/>
    <col min="14082" max="14082" width="29.83203125" style="48" customWidth="1"/>
    <col min="14083" max="14083" width="20.83203125" style="48" customWidth="1"/>
    <col min="14084" max="14084" width="29.5" style="48" customWidth="1"/>
    <col min="14085" max="14336" width="9" style="48"/>
    <col min="14337" max="14337" width="4.6640625" style="48" customWidth="1"/>
    <col min="14338" max="14338" width="29.83203125" style="48" customWidth="1"/>
    <col min="14339" max="14339" width="20.83203125" style="48" customWidth="1"/>
    <col min="14340" max="14340" width="29.5" style="48" customWidth="1"/>
    <col min="14341" max="14592" width="9" style="48"/>
    <col min="14593" max="14593" width="4.6640625" style="48" customWidth="1"/>
    <col min="14594" max="14594" width="29.83203125" style="48" customWidth="1"/>
    <col min="14595" max="14595" width="20.83203125" style="48" customWidth="1"/>
    <col min="14596" max="14596" width="29.5" style="48" customWidth="1"/>
    <col min="14597" max="14848" width="9" style="48"/>
    <col min="14849" max="14849" width="4.6640625" style="48" customWidth="1"/>
    <col min="14850" max="14850" width="29.83203125" style="48" customWidth="1"/>
    <col min="14851" max="14851" width="20.83203125" style="48" customWidth="1"/>
    <col min="14852" max="14852" width="29.5" style="48" customWidth="1"/>
    <col min="14853" max="15104" width="9" style="48"/>
    <col min="15105" max="15105" width="4.6640625" style="48" customWidth="1"/>
    <col min="15106" max="15106" width="29.83203125" style="48" customWidth="1"/>
    <col min="15107" max="15107" width="20.83203125" style="48" customWidth="1"/>
    <col min="15108" max="15108" width="29.5" style="48" customWidth="1"/>
    <col min="15109" max="15360" width="9" style="48"/>
    <col min="15361" max="15361" width="4.6640625" style="48" customWidth="1"/>
    <col min="15362" max="15362" width="29.83203125" style="48" customWidth="1"/>
    <col min="15363" max="15363" width="20.83203125" style="48" customWidth="1"/>
    <col min="15364" max="15364" width="29.5" style="48" customWidth="1"/>
    <col min="15365" max="15616" width="9" style="48"/>
    <col min="15617" max="15617" width="4.6640625" style="48" customWidth="1"/>
    <col min="15618" max="15618" width="29.83203125" style="48" customWidth="1"/>
    <col min="15619" max="15619" width="20.83203125" style="48" customWidth="1"/>
    <col min="15620" max="15620" width="29.5" style="48" customWidth="1"/>
    <col min="15621" max="15872" width="9" style="48"/>
    <col min="15873" max="15873" width="4.6640625" style="48" customWidth="1"/>
    <col min="15874" max="15874" width="29.83203125" style="48" customWidth="1"/>
    <col min="15875" max="15875" width="20.83203125" style="48" customWidth="1"/>
    <col min="15876" max="15876" width="29.5" style="48" customWidth="1"/>
    <col min="15877" max="16128" width="9" style="48"/>
    <col min="16129" max="16129" width="4.6640625" style="48" customWidth="1"/>
    <col min="16130" max="16130" width="29.83203125" style="48" customWidth="1"/>
    <col min="16131" max="16131" width="20.83203125" style="48" customWidth="1"/>
    <col min="16132" max="16132" width="29.5" style="48" customWidth="1"/>
    <col min="16133" max="16384" width="9" style="48"/>
  </cols>
  <sheetData>
    <row r="1" spans="1:4" ht="67" customHeight="1"/>
    <row r="2" spans="1:4" ht="45" customHeight="1">
      <c r="A2" s="169" t="s">
        <v>175</v>
      </c>
      <c r="B2" s="170"/>
      <c r="C2" s="170"/>
      <c r="D2" s="170"/>
    </row>
    <row r="3" spans="1:4" ht="32.5" customHeight="1" thickBot="1">
      <c r="A3" s="112" t="s">
        <v>278</v>
      </c>
      <c r="B3" s="171"/>
      <c r="C3" s="171"/>
      <c r="D3" s="171"/>
    </row>
    <row r="4" spans="1:4" ht="37.5" customHeight="1">
      <c r="A4" s="113" t="s">
        <v>279</v>
      </c>
      <c r="B4" s="155" t="s">
        <v>322</v>
      </c>
      <c r="C4" s="117" t="s">
        <v>143</v>
      </c>
      <c r="D4" s="115"/>
    </row>
    <row r="5" spans="1:4" s="51" customFormat="1" ht="29" customHeight="1">
      <c r="A5" s="114" t="s">
        <v>144</v>
      </c>
      <c r="B5" s="156" t="s">
        <v>323</v>
      </c>
      <c r="C5" s="117" t="s">
        <v>176</v>
      </c>
      <c r="D5" s="149"/>
    </row>
    <row r="6" spans="1:4" ht="29" customHeight="1">
      <c r="A6" s="61" t="s">
        <v>0</v>
      </c>
      <c r="B6" s="116" t="s">
        <v>120</v>
      </c>
      <c r="C6" s="37" t="s">
        <v>121</v>
      </c>
      <c r="D6" s="62" t="s">
        <v>122</v>
      </c>
    </row>
    <row r="7" spans="1:4" ht="29" customHeight="1">
      <c r="A7" s="64" t="s">
        <v>123</v>
      </c>
      <c r="B7" s="120" t="s">
        <v>153</v>
      </c>
      <c r="C7" s="131" t="s">
        <v>324</v>
      </c>
      <c r="D7" s="63"/>
    </row>
    <row r="8" spans="1:4" ht="29" customHeight="1">
      <c r="A8" s="64" t="s">
        <v>124</v>
      </c>
      <c r="B8" s="120" t="s">
        <v>253</v>
      </c>
      <c r="C8" s="131" t="s">
        <v>324</v>
      </c>
      <c r="D8" s="63"/>
    </row>
    <row r="9" spans="1:4" ht="29" customHeight="1">
      <c r="A9" s="64" t="s">
        <v>125</v>
      </c>
      <c r="B9" s="120" t="s">
        <v>254</v>
      </c>
      <c r="C9" s="131" t="s">
        <v>324</v>
      </c>
      <c r="D9" s="63"/>
    </row>
    <row r="10" spans="1:4" ht="29" customHeight="1">
      <c r="A10" s="64" t="s">
        <v>126</v>
      </c>
      <c r="B10" s="120" t="s">
        <v>151</v>
      </c>
      <c r="C10" s="131" t="s">
        <v>324</v>
      </c>
      <c r="D10" s="63"/>
    </row>
    <row r="11" spans="1:4" ht="29" customHeight="1">
      <c r="A11" s="64" t="s">
        <v>127</v>
      </c>
      <c r="B11" s="120" t="s">
        <v>150</v>
      </c>
      <c r="C11" s="131" t="s">
        <v>324</v>
      </c>
      <c r="D11" s="63"/>
    </row>
    <row r="12" spans="1:4" ht="29" customHeight="1">
      <c r="A12" s="64" t="s">
        <v>128</v>
      </c>
      <c r="B12" s="120" t="s">
        <v>304</v>
      </c>
      <c r="C12" s="131" t="s">
        <v>324</v>
      </c>
      <c r="D12" s="63"/>
    </row>
    <row r="13" spans="1:4" ht="29" customHeight="1">
      <c r="A13" s="64" t="s">
        <v>129</v>
      </c>
      <c r="B13" s="120" t="s">
        <v>130</v>
      </c>
      <c r="C13" s="131" t="s">
        <v>324</v>
      </c>
      <c r="D13" s="63" t="s">
        <v>152</v>
      </c>
    </row>
    <row r="14" spans="1:4" ht="29" customHeight="1">
      <c r="A14" s="64"/>
      <c r="B14" s="38"/>
      <c r="C14" s="118"/>
      <c r="D14" s="63"/>
    </row>
    <row r="15" spans="1:4" ht="29" customHeight="1">
      <c r="A15" s="64"/>
      <c r="B15" s="60"/>
      <c r="C15" s="118"/>
      <c r="D15" s="63"/>
    </row>
    <row r="16" spans="1:4" ht="29" customHeight="1">
      <c r="A16" s="64"/>
      <c r="B16" s="60"/>
      <c r="C16" s="118"/>
      <c r="D16" s="63"/>
    </row>
    <row r="17" spans="1:4" ht="29" customHeight="1">
      <c r="A17" s="64"/>
      <c r="B17" s="59"/>
      <c r="C17" s="118"/>
      <c r="D17" s="65"/>
    </row>
    <row r="18" spans="1:4" ht="29" customHeight="1">
      <c r="A18" s="64"/>
      <c r="B18" s="59"/>
      <c r="C18" s="118"/>
      <c r="D18" s="66"/>
    </row>
    <row r="19" spans="1:4" ht="29" customHeight="1">
      <c r="A19" s="64"/>
      <c r="B19" s="59"/>
      <c r="C19" s="118"/>
      <c r="D19" s="65"/>
    </row>
    <row r="20" spans="1:4" ht="29" customHeight="1">
      <c r="A20" s="64"/>
      <c r="B20" s="59"/>
      <c r="C20" s="118"/>
      <c r="D20" s="66"/>
    </row>
    <row r="21" spans="1:4" ht="29" customHeight="1">
      <c r="A21" s="64"/>
      <c r="B21" s="59"/>
      <c r="C21" s="118"/>
      <c r="D21" s="66"/>
    </row>
    <row r="22" spans="1:4" ht="29" customHeight="1">
      <c r="A22" s="64"/>
      <c r="B22" s="59"/>
      <c r="C22" s="118"/>
      <c r="D22" s="66"/>
    </row>
    <row r="23" spans="1:4" ht="29" customHeight="1">
      <c r="A23" s="64"/>
      <c r="B23" s="59"/>
      <c r="C23" s="118"/>
      <c r="D23" s="66"/>
    </row>
    <row r="24" spans="1:4" ht="29" customHeight="1" thickBot="1">
      <c r="A24" s="104"/>
      <c r="B24" s="67"/>
      <c r="C24" s="119"/>
      <c r="D24" s="68"/>
    </row>
  </sheetData>
  <mergeCells count="2">
    <mergeCell ref="A2:D2"/>
    <mergeCell ref="B3:D3"/>
  </mergeCells>
  <phoneticPr fontId="2" type="noConversion"/>
  <printOptions horizontalCentered="1"/>
  <pageMargins left="0.51181102362204722" right="0.51181102362204722" top="0.31496062992125984" bottom="0.31496062992125984" header="0.31496062992125984" footer="0.31496062992125984"/>
  <pageSetup paperSize="9" orientation="portrait" verticalDpi="1200" r:id="rId1"/>
  <headerFooter alignWithMargins="0">
    <oddHeader>&amp;L&amp;G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26"/>
  <sheetViews>
    <sheetView showZeros="0" view="pageBreakPreview" zoomScaleNormal="100" zoomScaleSheetLayoutView="100" workbookViewId="0">
      <selection activeCell="D9" sqref="D9:F9"/>
    </sheetView>
  </sheetViews>
  <sheetFormatPr baseColWidth="10" defaultColWidth="8.83203125" defaultRowHeight="15"/>
  <cols>
    <col min="1" max="1" width="11.5" customWidth="1"/>
    <col min="2" max="2" width="4" customWidth="1"/>
    <col min="3" max="3" width="8.1640625" customWidth="1"/>
    <col min="4" max="4" width="9.1640625" customWidth="1"/>
    <col min="5" max="5" width="12.5" customWidth="1"/>
    <col min="6" max="6" width="6.83203125" customWidth="1"/>
    <col min="7" max="7" width="5.6640625" bestFit="1" customWidth="1"/>
    <col min="8" max="8" width="17.6640625" customWidth="1"/>
    <col min="9" max="9" width="11" customWidth="1"/>
    <col min="11" max="11" width="11.6640625" bestFit="1" customWidth="1"/>
  </cols>
  <sheetData>
    <row r="1" spans="1:9" s="10" customFormat="1">
      <c r="A1" s="13"/>
      <c r="B1" s="13"/>
    </row>
    <row r="2" spans="1:9" s="10" customFormat="1">
      <c r="A2" s="13"/>
      <c r="B2" s="13"/>
    </row>
    <row r="3" spans="1:9" s="10" customFormat="1" ht="20">
      <c r="A3" s="173" t="s">
        <v>256</v>
      </c>
      <c r="B3" s="173"/>
      <c r="C3" s="173"/>
      <c r="D3" s="173"/>
      <c r="E3" s="173"/>
      <c r="F3" s="173"/>
      <c r="G3" s="173"/>
      <c r="H3" s="173"/>
      <c r="I3" s="173"/>
    </row>
    <row r="4" spans="1:9" s="10" customFormat="1" ht="21" customHeight="1" thickBot="1">
      <c r="A4" s="189" t="s">
        <v>43</v>
      </c>
      <c r="B4" s="189"/>
      <c r="C4" s="172"/>
      <c r="D4" s="172"/>
      <c r="E4" s="172"/>
      <c r="F4" s="172"/>
      <c r="G4" s="172"/>
      <c r="H4" s="172"/>
      <c r="I4" s="172"/>
    </row>
    <row r="5" spans="1:9" ht="42.75" customHeight="1">
      <c r="A5" s="196" t="s">
        <v>73</v>
      </c>
      <c r="B5" s="197"/>
      <c r="C5" s="204" t="s">
        <v>322</v>
      </c>
      <c r="D5" s="205"/>
      <c r="E5" s="206"/>
      <c r="F5" s="202" t="s">
        <v>47</v>
      </c>
      <c r="G5" s="203"/>
      <c r="H5" s="200"/>
      <c r="I5" s="201"/>
    </row>
    <row r="6" spans="1:9" ht="31.5" customHeight="1">
      <c r="A6" s="198" t="s">
        <v>20</v>
      </c>
      <c r="B6" s="199"/>
      <c r="C6" s="193" t="s">
        <v>323</v>
      </c>
      <c r="D6" s="194"/>
      <c r="E6" s="195"/>
      <c r="F6" s="190" t="s">
        <v>72</v>
      </c>
      <c r="G6" s="190"/>
      <c r="H6" s="191">
        <v>46693</v>
      </c>
      <c r="I6" s="192"/>
    </row>
    <row r="7" spans="1:9" ht="31.5" customHeight="1">
      <c r="A7" s="198" t="s">
        <v>140</v>
      </c>
      <c r="B7" s="199"/>
      <c r="C7" s="207">
        <v>0.06</v>
      </c>
      <c r="D7" s="208"/>
      <c r="E7" s="209"/>
      <c r="F7" s="198" t="s">
        <v>77</v>
      </c>
      <c r="G7" s="199"/>
      <c r="H7" s="191">
        <v>0</v>
      </c>
      <c r="I7" s="192"/>
    </row>
    <row r="8" spans="1:9" ht="21" customHeight="1">
      <c r="A8" s="213" t="s">
        <v>76</v>
      </c>
      <c r="B8" s="190"/>
      <c r="C8" s="190"/>
      <c r="D8" s="216" t="s">
        <v>79</v>
      </c>
      <c r="E8" s="217"/>
      <c r="F8" s="199"/>
      <c r="G8" s="190" t="s">
        <v>74</v>
      </c>
      <c r="H8" s="190"/>
      <c r="I8" s="210"/>
    </row>
    <row r="9" spans="1:9" s="23" customFormat="1" ht="30" customHeight="1">
      <c r="A9" s="214" t="s">
        <v>255</v>
      </c>
      <c r="B9" s="215"/>
      <c r="C9" s="215"/>
      <c r="D9" s="218">
        <v>29468</v>
      </c>
      <c r="E9" s="219"/>
      <c r="F9" s="220"/>
      <c r="G9" s="211"/>
      <c r="H9" s="211"/>
      <c r="I9" s="212"/>
    </row>
    <row r="10" spans="1:9" s="23" customFormat="1" ht="24.75" customHeight="1">
      <c r="A10" s="213" t="s">
        <v>321</v>
      </c>
      <c r="B10" s="190"/>
      <c r="C10" s="190"/>
      <c r="D10" s="218">
        <v>29468</v>
      </c>
      <c r="E10" s="219"/>
      <c r="F10" s="220"/>
      <c r="G10" s="211"/>
      <c r="H10" s="211"/>
      <c r="I10" s="212"/>
    </row>
    <row r="11" spans="1:9" s="23" customFormat="1" ht="33" customHeight="1">
      <c r="A11" s="213" t="s">
        <v>287</v>
      </c>
      <c r="B11" s="190"/>
      <c r="C11" s="190"/>
      <c r="D11" s="218">
        <v>29468</v>
      </c>
      <c r="E11" s="219"/>
      <c r="F11" s="220"/>
      <c r="G11" s="106" t="s">
        <v>80</v>
      </c>
      <c r="H11" s="216" t="str">
        <f>IF(D11&lt;0,"负","")&amp;SUBSTITUTE(TEXT(TRUNC(ROUND(D11,2)),"[DBNum2]")&amp;"元"&amp;IF(ISNUMBER(FIND(".",ROUND(D11,2))),TEXT(RIGHT(TRUNC(ROUND(D11,2)*10)),"[DBNum2]")&amp;IF(ISNUMBER(FIND(".0",ROUND(D11,2))),"","角"),"")&amp;IF(LEFT(RIGHT(TRUNC(ROUND(D11,2),2),3),1)=".",TEXT(RIGHT(ROUND(D11,2)),"[DBNum2]")&amp;"分","整"),"-",)</f>
        <v>贰万玖仟肆佰陆拾捌元整</v>
      </c>
      <c r="I11" s="228"/>
    </row>
    <row r="12" spans="1:9" s="23" customFormat="1" ht="30" customHeight="1">
      <c r="A12" s="213" t="s">
        <v>283</v>
      </c>
      <c r="B12" s="190"/>
      <c r="C12" s="190"/>
      <c r="D12" s="218">
        <v>29468</v>
      </c>
      <c r="E12" s="219"/>
      <c r="F12" s="220"/>
      <c r="G12" s="211"/>
      <c r="H12" s="211"/>
      <c r="I12" s="212"/>
    </row>
    <row r="13" spans="1:9" s="23" customFormat="1" ht="31.5" customHeight="1">
      <c r="A13" s="223" t="s">
        <v>180</v>
      </c>
      <c r="B13" s="224"/>
      <c r="C13" s="224"/>
      <c r="D13" s="225">
        <f>III.结算金额汇总表!F28</f>
        <v>29468</v>
      </c>
      <c r="E13" s="226"/>
      <c r="F13" s="227"/>
      <c r="G13" s="95" t="s">
        <v>292</v>
      </c>
      <c r="H13" s="229" t="str">
        <f>IF(D13&lt;0,"负","")&amp;SUBSTITUTE(TEXT(TRUNC(ROUND(D13,2)),"[DBNum2]")&amp;"元"&amp;IF(ISNUMBER(FIND(".",ROUND(D13,2))),TEXT(RIGHT(TRUNC(ROUND(D13,2)*10)),"[DBNum2]")&amp;IF(ISNUMBER(FIND(".0",ROUND(D13,2))),"","角"),"")&amp;IF(LEFT(RIGHT(TRUNC(ROUND(D13,2),2),3),1)=".",TEXT(RIGHT(ROUND(D13,2)),"[DBNum2]")&amp;"分","整"),"-",)</f>
        <v>贰万玖仟肆佰陆拾捌元整</v>
      </c>
      <c r="I13" s="230"/>
    </row>
    <row r="14" spans="1:9" ht="28" customHeight="1">
      <c r="A14" s="182" t="s">
        <v>75</v>
      </c>
      <c r="B14" s="183"/>
      <c r="C14" s="183"/>
      <c r="D14" s="179" t="s">
        <v>325</v>
      </c>
      <c r="E14" s="179"/>
      <c r="F14" s="179"/>
      <c r="G14" s="179"/>
      <c r="H14" s="179"/>
      <c r="I14" s="180"/>
    </row>
    <row r="15" spans="1:9" ht="36" customHeight="1">
      <c r="A15" s="182" t="s">
        <v>250</v>
      </c>
      <c r="B15" s="183"/>
      <c r="C15" s="183"/>
      <c r="D15" s="179"/>
      <c r="E15" s="179"/>
      <c r="F15" s="179"/>
      <c r="G15" s="179"/>
      <c r="H15" s="179"/>
      <c r="I15" s="180"/>
    </row>
    <row r="16" spans="1:9" ht="36" customHeight="1">
      <c r="A16" s="182" t="s">
        <v>251</v>
      </c>
      <c r="B16" s="183"/>
      <c r="C16" s="183"/>
      <c r="D16" s="179"/>
      <c r="E16" s="179"/>
      <c r="F16" s="179"/>
      <c r="G16" s="179"/>
      <c r="H16" s="179"/>
      <c r="I16" s="180"/>
    </row>
    <row r="17" spans="1:9" ht="36" customHeight="1">
      <c r="A17" s="182" t="s">
        <v>252</v>
      </c>
      <c r="B17" s="183"/>
      <c r="C17" s="183"/>
      <c r="D17" s="179"/>
      <c r="E17" s="179"/>
      <c r="F17" s="179"/>
      <c r="G17" s="179"/>
      <c r="H17" s="179"/>
      <c r="I17" s="180"/>
    </row>
    <row r="18" spans="1:9" ht="42" customHeight="1">
      <c r="A18" s="221" t="s">
        <v>248</v>
      </c>
      <c r="B18" s="222"/>
      <c r="C18" s="222"/>
      <c r="D18" s="179"/>
      <c r="E18" s="179"/>
      <c r="F18" s="179"/>
      <c r="G18" s="179"/>
      <c r="H18" s="179"/>
      <c r="I18" s="180"/>
    </row>
    <row r="19" spans="1:9" ht="36" customHeight="1">
      <c r="A19" s="182" t="s">
        <v>249</v>
      </c>
      <c r="B19" s="183"/>
      <c r="C19" s="183"/>
      <c r="D19" s="181"/>
      <c r="E19" s="181"/>
      <c r="F19" s="181"/>
      <c r="G19" s="181"/>
      <c r="H19" s="179"/>
      <c r="I19" s="180"/>
    </row>
    <row r="20" spans="1:9" ht="21" customHeight="1">
      <c r="A20" s="174" t="s">
        <v>280</v>
      </c>
      <c r="B20" s="237" t="s">
        <v>301</v>
      </c>
      <c r="C20" s="238"/>
      <c r="D20" s="239" t="s">
        <v>314</v>
      </c>
      <c r="E20" s="240"/>
      <c r="F20" s="184" t="s">
        <v>338</v>
      </c>
      <c r="G20" s="185"/>
      <c r="H20" s="185"/>
      <c r="I20" s="186"/>
    </row>
    <row r="21" spans="1:9" ht="21" customHeight="1">
      <c r="A21" s="175"/>
      <c r="B21" s="241" t="s">
        <v>315</v>
      </c>
      <c r="C21" s="241"/>
      <c r="D21" s="241"/>
      <c r="E21" s="241"/>
      <c r="F21" s="187"/>
      <c r="G21" s="187"/>
      <c r="H21" s="187"/>
      <c r="I21" s="188"/>
    </row>
    <row r="22" spans="1:9" ht="21" customHeight="1">
      <c r="A22" s="175"/>
      <c r="B22" s="231" t="s">
        <v>300</v>
      </c>
      <c r="C22" s="232"/>
      <c r="D22" s="233">
        <f>D13</f>
        <v>29468</v>
      </c>
      <c r="E22" s="233"/>
      <c r="F22" s="187"/>
      <c r="G22" s="187"/>
      <c r="H22" s="187"/>
      <c r="I22" s="188"/>
    </row>
    <row r="23" spans="1:9" ht="21" customHeight="1">
      <c r="A23" s="175"/>
      <c r="B23" s="231" t="s">
        <v>309</v>
      </c>
      <c r="C23" s="232"/>
      <c r="D23" s="233">
        <f>D9-D22</f>
        <v>0</v>
      </c>
      <c r="E23" s="233"/>
      <c r="F23" s="187"/>
      <c r="G23" s="187"/>
      <c r="H23" s="187"/>
      <c r="I23" s="188"/>
    </row>
    <row r="24" spans="1:9" ht="21" customHeight="1">
      <c r="A24" s="175"/>
      <c r="B24" s="231" t="s">
        <v>310</v>
      </c>
      <c r="C24" s="232"/>
      <c r="D24" s="234">
        <f>D23/D9</f>
        <v>0</v>
      </c>
      <c r="E24" s="234"/>
      <c r="F24" s="187"/>
      <c r="G24" s="187"/>
      <c r="H24" s="187"/>
      <c r="I24" s="188"/>
    </row>
    <row r="25" spans="1:9" ht="21" customHeight="1">
      <c r="A25" s="175"/>
      <c r="B25" s="176" t="s">
        <v>281</v>
      </c>
      <c r="C25" s="177"/>
      <c r="D25" s="177"/>
      <c r="E25" s="177"/>
      <c r="F25" s="177"/>
      <c r="G25" s="177"/>
      <c r="H25" s="177"/>
      <c r="I25" s="178"/>
    </row>
    <row r="26" spans="1:9" ht="88.5" customHeight="1" thickBot="1">
      <c r="A26" s="90" t="s">
        <v>282</v>
      </c>
      <c r="B26" s="235" t="s">
        <v>299</v>
      </c>
      <c r="C26" s="235"/>
      <c r="D26" s="235"/>
      <c r="E26" s="235"/>
      <c r="F26" s="235"/>
      <c r="G26" s="235"/>
      <c r="H26" s="235"/>
      <c r="I26" s="236"/>
    </row>
  </sheetData>
  <mergeCells count="53">
    <mergeCell ref="B20:C20"/>
    <mergeCell ref="D20:E20"/>
    <mergeCell ref="D10:F10"/>
    <mergeCell ref="D12:F12"/>
    <mergeCell ref="B22:C22"/>
    <mergeCell ref="D22:E22"/>
    <mergeCell ref="A10:C10"/>
    <mergeCell ref="B21:E21"/>
    <mergeCell ref="A19:C19"/>
    <mergeCell ref="B23:C23"/>
    <mergeCell ref="D23:E23"/>
    <mergeCell ref="B24:C24"/>
    <mergeCell ref="D24:E24"/>
    <mergeCell ref="B26:I26"/>
    <mergeCell ref="G10:I10"/>
    <mergeCell ref="A12:C12"/>
    <mergeCell ref="G12:I12"/>
    <mergeCell ref="A17:C17"/>
    <mergeCell ref="A18:C18"/>
    <mergeCell ref="A11:C11"/>
    <mergeCell ref="A13:C13"/>
    <mergeCell ref="D13:F13"/>
    <mergeCell ref="D11:F11"/>
    <mergeCell ref="H11:I11"/>
    <mergeCell ref="H13:I13"/>
    <mergeCell ref="A7:B7"/>
    <mergeCell ref="G8:I8"/>
    <mergeCell ref="G9:I9"/>
    <mergeCell ref="A8:C8"/>
    <mergeCell ref="A9:C9"/>
    <mergeCell ref="D8:F8"/>
    <mergeCell ref="D9:F9"/>
    <mergeCell ref="H5:I5"/>
    <mergeCell ref="F7:G7"/>
    <mergeCell ref="F5:G5"/>
    <mergeCell ref="C5:E5"/>
    <mergeCell ref="C7:E7"/>
    <mergeCell ref="C4:I4"/>
    <mergeCell ref="A3:I3"/>
    <mergeCell ref="A20:A25"/>
    <mergeCell ref="B25:I25"/>
    <mergeCell ref="D14:I19"/>
    <mergeCell ref="A14:C14"/>
    <mergeCell ref="A15:C15"/>
    <mergeCell ref="A16:C16"/>
    <mergeCell ref="F20:I24"/>
    <mergeCell ref="A4:B4"/>
    <mergeCell ref="F6:G6"/>
    <mergeCell ref="H6:I6"/>
    <mergeCell ref="C6:E6"/>
    <mergeCell ref="H7:I7"/>
    <mergeCell ref="A5:B5"/>
    <mergeCell ref="A6:B6"/>
  </mergeCells>
  <phoneticPr fontId="2" type="noConversion"/>
  <printOptions horizontalCentered="1"/>
  <pageMargins left="0.51181102362204722" right="0.51181102362204722" top="0.31496062992125984" bottom="0.31496062992125984"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31"/>
  <sheetViews>
    <sheetView showZeros="0" view="pageBreakPreview" topLeftCell="A4" zoomScaleNormal="100" zoomScaleSheetLayoutView="100" workbookViewId="0">
      <selection activeCell="C6" sqref="C4:G6"/>
    </sheetView>
  </sheetViews>
  <sheetFormatPr baseColWidth="10" defaultColWidth="8.1640625" defaultRowHeight="14"/>
  <cols>
    <col min="1" max="2" width="5.1640625" style="24" customWidth="1"/>
    <col min="3" max="3" width="8.33203125" style="24" customWidth="1"/>
    <col min="4" max="4" width="16.1640625" style="24" bestFit="1" customWidth="1"/>
    <col min="5" max="5" width="16" style="24" customWidth="1"/>
    <col min="6" max="6" width="15.33203125" style="24" customWidth="1"/>
    <col min="7" max="7" width="20" style="24" customWidth="1"/>
    <col min="8" max="8" width="8.1640625" style="24"/>
    <col min="9" max="9" width="15" style="24" bestFit="1" customWidth="1"/>
    <col min="10" max="10" width="12.6640625" style="24" bestFit="1" customWidth="1"/>
    <col min="11" max="16384" width="8.1640625" style="24"/>
  </cols>
  <sheetData>
    <row r="1" spans="1:10" ht="39" customHeight="1">
      <c r="A1" s="251"/>
      <c r="B1" s="251"/>
      <c r="C1" s="251"/>
      <c r="D1" s="251"/>
      <c r="E1" s="251"/>
      <c r="F1" s="251"/>
      <c r="G1" s="251"/>
    </row>
    <row r="2" spans="1:10" ht="25.5" customHeight="1">
      <c r="A2" s="252" t="s">
        <v>247</v>
      </c>
      <c r="B2" s="252"/>
      <c r="C2" s="252"/>
      <c r="D2" s="252"/>
      <c r="E2" s="252"/>
      <c r="F2" s="252"/>
      <c r="G2" s="252"/>
    </row>
    <row r="3" spans="1:10" ht="25.5" customHeight="1" thickBot="1">
      <c r="A3" s="253" t="s">
        <v>145</v>
      </c>
      <c r="B3" s="253"/>
      <c r="C3" s="254">
        <f>II.结算审核表!C4</f>
        <v>0</v>
      </c>
      <c r="D3" s="254"/>
      <c r="E3" s="254"/>
      <c r="F3" s="254"/>
      <c r="G3" s="254"/>
    </row>
    <row r="4" spans="1:10" ht="33" customHeight="1">
      <c r="A4" s="258" t="s">
        <v>142</v>
      </c>
      <c r="B4" s="259"/>
      <c r="C4" s="255" t="str">
        <f>II.结算审核表!C5</f>
        <v>北京华远Hi平台2022年6月社群活动承办合同</v>
      </c>
      <c r="D4" s="256"/>
      <c r="E4" s="257"/>
      <c r="F4" s="96" t="s">
        <v>139</v>
      </c>
      <c r="G4" s="126">
        <f>II.结算审核表!H5</f>
        <v>0</v>
      </c>
    </row>
    <row r="5" spans="1:10" ht="33" customHeight="1">
      <c r="A5" s="261" t="s">
        <v>141</v>
      </c>
      <c r="B5" s="262"/>
      <c r="C5" s="263" t="str">
        <f>II.结算审核表!C6</f>
        <v>北京瑞丰盈创意营销顾问有限公司</v>
      </c>
      <c r="D5" s="263"/>
      <c r="E5" s="263"/>
      <c r="F5" s="97" t="s">
        <v>272</v>
      </c>
      <c r="G5" s="127">
        <f>II.结算审核表!H6+II.结算审核表!H7</f>
        <v>46693</v>
      </c>
    </row>
    <row r="6" spans="1:10" ht="30" customHeight="1">
      <c r="A6" s="261" t="s">
        <v>149</v>
      </c>
      <c r="B6" s="262"/>
      <c r="C6" s="264">
        <f>II.结算审核表!D9</f>
        <v>29468</v>
      </c>
      <c r="D6" s="264"/>
      <c r="E6" s="264"/>
      <c r="F6" s="98" t="s">
        <v>140</v>
      </c>
      <c r="G6" s="130">
        <f>II.结算审核表!C7</f>
        <v>0.06</v>
      </c>
    </row>
    <row r="7" spans="1:10" s="25" customFormat="1" ht="23.25" customHeight="1">
      <c r="A7" s="41" t="s">
        <v>107</v>
      </c>
      <c r="B7" s="247" t="s">
        <v>43</v>
      </c>
      <c r="C7" s="248"/>
      <c r="D7" s="39" t="s">
        <v>131</v>
      </c>
      <c r="E7" s="39" t="s">
        <v>132</v>
      </c>
      <c r="F7" s="39" t="s">
        <v>133</v>
      </c>
      <c r="G7" s="40" t="s">
        <v>122</v>
      </c>
    </row>
    <row r="8" spans="1:10" s="26" customFormat="1" ht="23.25" customHeight="1">
      <c r="A8" s="260" t="s">
        <v>108</v>
      </c>
      <c r="B8" s="244" t="s">
        <v>135</v>
      </c>
      <c r="C8" s="245"/>
      <c r="D8" s="245"/>
      <c r="E8" s="245"/>
      <c r="F8" s="245"/>
      <c r="G8" s="246"/>
    </row>
    <row r="9" spans="1:10" s="26" customFormat="1" ht="23.25" customHeight="1">
      <c r="A9" s="260"/>
      <c r="B9" s="242" t="s">
        <v>72</v>
      </c>
      <c r="C9" s="243"/>
      <c r="D9" s="27">
        <f>G5</f>
        <v>46693</v>
      </c>
      <c r="E9" s="132"/>
      <c r="F9" s="27">
        <f>D9-E9</f>
        <v>46693</v>
      </c>
      <c r="G9" s="28"/>
    </row>
    <row r="10" spans="1:10" s="26" customFormat="1" ht="23.25" customHeight="1">
      <c r="A10" s="260"/>
      <c r="B10" s="242" t="s">
        <v>109</v>
      </c>
      <c r="C10" s="243"/>
      <c r="D10" s="132"/>
      <c r="E10" s="132">
        <v>0</v>
      </c>
      <c r="F10" s="27">
        <f>D10-E10</f>
        <v>0</v>
      </c>
      <c r="G10" s="28"/>
    </row>
    <row r="11" spans="1:10" s="31" customFormat="1" ht="23.25" customHeight="1">
      <c r="A11" s="260"/>
      <c r="B11" s="247" t="s">
        <v>110</v>
      </c>
      <c r="C11" s="248"/>
      <c r="D11" s="29">
        <f>SUM(D9:D10)</f>
        <v>46693</v>
      </c>
      <c r="E11" s="29">
        <f>SUM(E9:E10)</f>
        <v>0</v>
      </c>
      <c r="F11" s="29">
        <f>SUM(F9:F10)</f>
        <v>46693</v>
      </c>
      <c r="G11" s="30"/>
    </row>
    <row r="12" spans="1:10" s="31" customFormat="1" ht="23.25" customHeight="1">
      <c r="A12" s="260" t="s">
        <v>111</v>
      </c>
      <c r="B12" s="244" t="s">
        <v>134</v>
      </c>
      <c r="C12" s="245"/>
      <c r="D12" s="245"/>
      <c r="E12" s="245"/>
      <c r="F12" s="245"/>
      <c r="G12" s="246"/>
    </row>
    <row r="13" spans="1:10" s="26" customFormat="1" ht="23.25" customHeight="1">
      <c r="A13" s="260"/>
      <c r="B13" s="242" t="s">
        <v>112</v>
      </c>
      <c r="C13" s="243"/>
      <c r="D13" s="133"/>
      <c r="E13" s="133">
        <v>17225</v>
      </c>
      <c r="F13" s="32">
        <f>D13-E13</f>
        <v>-17225</v>
      </c>
      <c r="G13" s="33"/>
      <c r="J13" s="152"/>
    </row>
    <row r="14" spans="1:10" s="26" customFormat="1" ht="23.25" customHeight="1">
      <c r="A14" s="260"/>
      <c r="B14" s="242" t="s">
        <v>284</v>
      </c>
      <c r="C14" s="243"/>
      <c r="D14" s="133"/>
      <c r="E14" s="133"/>
      <c r="F14" s="32">
        <f>D14-E14</f>
        <v>0</v>
      </c>
      <c r="G14" s="33"/>
      <c r="J14" s="152"/>
    </row>
    <row r="15" spans="1:10" s="26" customFormat="1" ht="23.25" customHeight="1">
      <c r="A15" s="260"/>
      <c r="B15" s="247" t="s">
        <v>110</v>
      </c>
      <c r="C15" s="248"/>
      <c r="D15" s="29">
        <f>SUM(D13:D14)</f>
        <v>0</v>
      </c>
      <c r="E15" s="29">
        <f>SUM(E13:E14)</f>
        <v>17225</v>
      </c>
      <c r="F15" s="29">
        <f>SUM(F13:F14)</f>
        <v>-17225</v>
      </c>
      <c r="G15" s="34"/>
    </row>
    <row r="16" spans="1:10" s="26" customFormat="1" ht="23.25" customHeight="1">
      <c r="A16" s="260" t="s">
        <v>113</v>
      </c>
      <c r="B16" s="244" t="s">
        <v>114</v>
      </c>
      <c r="C16" s="245"/>
      <c r="D16" s="245"/>
      <c r="E16" s="245"/>
      <c r="F16" s="245"/>
      <c r="G16" s="246"/>
    </row>
    <row r="17" spans="1:9" s="26" customFormat="1" ht="23.25" customHeight="1">
      <c r="A17" s="260"/>
      <c r="B17" s="249" t="s">
        <v>136</v>
      </c>
      <c r="C17" s="250"/>
      <c r="D17" s="133">
        <v>0</v>
      </c>
      <c r="E17" s="133"/>
      <c r="F17" s="32">
        <f>D17-E17</f>
        <v>0</v>
      </c>
      <c r="G17" s="33"/>
    </row>
    <row r="18" spans="1:9" s="26" customFormat="1" ht="23.25" customHeight="1">
      <c r="A18" s="260"/>
      <c r="B18" s="249" t="s">
        <v>318</v>
      </c>
      <c r="C18" s="250"/>
      <c r="D18" s="133"/>
      <c r="E18" s="133"/>
      <c r="F18" s="32">
        <f t="shared" ref="F18:F20" si="0">D18-E18</f>
        <v>0</v>
      </c>
      <c r="G18" s="33"/>
    </row>
    <row r="19" spans="1:9" s="26" customFormat="1" ht="23.25" customHeight="1">
      <c r="A19" s="260"/>
      <c r="B19" s="249" t="s">
        <v>115</v>
      </c>
      <c r="C19" s="250"/>
      <c r="D19" s="133"/>
      <c r="E19" s="133"/>
      <c r="F19" s="32">
        <f t="shared" si="0"/>
        <v>0</v>
      </c>
      <c r="G19" s="33"/>
    </row>
    <row r="20" spans="1:9" s="26" customFormat="1" ht="23.25" customHeight="1">
      <c r="A20" s="260"/>
      <c r="B20" s="249" t="s">
        <v>115</v>
      </c>
      <c r="C20" s="250"/>
      <c r="D20" s="133"/>
      <c r="E20" s="133"/>
      <c r="F20" s="32">
        <f t="shared" si="0"/>
        <v>0</v>
      </c>
      <c r="G20" s="33"/>
    </row>
    <row r="21" spans="1:9" s="26" customFormat="1" ht="23.25" customHeight="1">
      <c r="A21" s="260"/>
      <c r="B21" s="247" t="s">
        <v>110</v>
      </c>
      <c r="C21" s="248"/>
      <c r="D21" s="29">
        <f>SUM(D17:D20)</f>
        <v>0</v>
      </c>
      <c r="E21" s="29">
        <f>SUM(E17:E20)</f>
        <v>0</v>
      </c>
      <c r="F21" s="29">
        <f>SUM(F17:F20)</f>
        <v>0</v>
      </c>
      <c r="G21" s="33"/>
    </row>
    <row r="22" spans="1:9" s="26" customFormat="1" ht="23.25" customHeight="1">
      <c r="A22" s="260" t="s">
        <v>116</v>
      </c>
      <c r="B22" s="244" t="s">
        <v>117</v>
      </c>
      <c r="C22" s="245"/>
      <c r="D22" s="245"/>
      <c r="E22" s="245"/>
      <c r="F22" s="245"/>
      <c r="G22" s="246"/>
    </row>
    <row r="23" spans="1:9" s="26" customFormat="1" ht="23.25" customHeight="1">
      <c r="A23" s="260"/>
      <c r="B23" s="242" t="s">
        <v>138</v>
      </c>
      <c r="C23" s="243"/>
      <c r="D23" s="133"/>
      <c r="E23" s="133"/>
      <c r="F23" s="32">
        <f t="shared" ref="F23:F26" si="1">D23-E23</f>
        <v>0</v>
      </c>
      <c r="G23" s="33"/>
    </row>
    <row r="24" spans="1:9" s="26" customFormat="1" ht="23.25" customHeight="1">
      <c r="A24" s="260"/>
      <c r="B24" s="242" t="s">
        <v>137</v>
      </c>
      <c r="C24" s="243"/>
      <c r="D24" s="133"/>
      <c r="E24" s="133"/>
      <c r="F24" s="32">
        <f t="shared" si="1"/>
        <v>0</v>
      </c>
      <c r="G24" s="33"/>
    </row>
    <row r="25" spans="1:9" s="26" customFormat="1" ht="23.25" customHeight="1">
      <c r="A25" s="260"/>
      <c r="B25" s="272" t="s">
        <v>115</v>
      </c>
      <c r="C25" s="273"/>
      <c r="D25" s="133"/>
      <c r="E25" s="133"/>
      <c r="F25" s="32">
        <f t="shared" si="1"/>
        <v>0</v>
      </c>
      <c r="G25" s="33"/>
    </row>
    <row r="26" spans="1:9" s="26" customFormat="1" ht="23.25" customHeight="1">
      <c r="A26" s="260"/>
      <c r="B26" s="272" t="s">
        <v>115</v>
      </c>
      <c r="C26" s="273"/>
      <c r="D26" s="133"/>
      <c r="E26" s="133"/>
      <c r="F26" s="32">
        <f t="shared" si="1"/>
        <v>0</v>
      </c>
      <c r="G26" s="33"/>
    </row>
    <row r="27" spans="1:9" s="26" customFormat="1" ht="23.25" customHeight="1">
      <c r="A27" s="260"/>
      <c r="B27" s="247" t="s">
        <v>110</v>
      </c>
      <c r="C27" s="248"/>
      <c r="D27" s="29">
        <f>SUM(D23:D26)</f>
        <v>0</v>
      </c>
      <c r="E27" s="29">
        <f t="shared" ref="E27:F27" si="2">SUM(E23:E26)</f>
        <v>0</v>
      </c>
      <c r="F27" s="29">
        <f t="shared" si="2"/>
        <v>0</v>
      </c>
      <c r="G27" s="33"/>
      <c r="I27" s="150"/>
    </row>
    <row r="28" spans="1:9" s="31" customFormat="1" ht="23.25" customHeight="1">
      <c r="A28" s="153" t="s">
        <v>320</v>
      </c>
      <c r="B28" s="265" t="s">
        <v>319</v>
      </c>
      <c r="C28" s="265"/>
      <c r="D28" s="29">
        <f>D11+D15+D21+D27</f>
        <v>46693</v>
      </c>
      <c r="E28" s="29">
        <f>E11+E15+E21+E27</f>
        <v>17225</v>
      </c>
      <c r="F28" s="29">
        <f>D28-E28</f>
        <v>29468</v>
      </c>
      <c r="G28" s="154"/>
    </row>
    <row r="29" spans="1:9" ht="29" customHeight="1">
      <c r="A29" s="269" t="s">
        <v>285</v>
      </c>
      <c r="B29" s="270"/>
      <c r="C29" s="270"/>
      <c r="D29" s="270"/>
      <c r="E29" s="270"/>
      <c r="F29" s="270"/>
      <c r="G29" s="271"/>
    </row>
    <row r="30" spans="1:9" s="35" customFormat="1" ht="29" customHeight="1">
      <c r="A30" s="269" t="s">
        <v>286</v>
      </c>
      <c r="B30" s="270"/>
      <c r="C30" s="270"/>
      <c r="D30" s="270"/>
      <c r="E30" s="270"/>
      <c r="F30" s="270"/>
      <c r="G30" s="271"/>
    </row>
    <row r="31" spans="1:9" s="35" customFormat="1" ht="29" customHeight="1" thickBot="1">
      <c r="A31" s="266" t="s">
        <v>245</v>
      </c>
      <c r="B31" s="267"/>
      <c r="C31" s="267"/>
      <c r="D31" s="267"/>
      <c r="E31" s="267"/>
      <c r="F31" s="267"/>
      <c r="G31" s="268"/>
    </row>
  </sheetData>
  <mergeCells count="39">
    <mergeCell ref="B28:C28"/>
    <mergeCell ref="A31:G31"/>
    <mergeCell ref="A16:A21"/>
    <mergeCell ref="A22:A27"/>
    <mergeCell ref="A29:G29"/>
    <mergeCell ref="B27:C27"/>
    <mergeCell ref="B22:G22"/>
    <mergeCell ref="B23:C23"/>
    <mergeCell ref="B24:C24"/>
    <mergeCell ref="B25:C25"/>
    <mergeCell ref="B26:C26"/>
    <mergeCell ref="B16:G16"/>
    <mergeCell ref="B17:C17"/>
    <mergeCell ref="B20:C20"/>
    <mergeCell ref="B21:C21"/>
    <mergeCell ref="A30:G30"/>
    <mergeCell ref="B19:C19"/>
    <mergeCell ref="B15:C15"/>
    <mergeCell ref="B18:C18"/>
    <mergeCell ref="A1:G1"/>
    <mergeCell ref="A2:G2"/>
    <mergeCell ref="A3:B3"/>
    <mergeCell ref="C3:G3"/>
    <mergeCell ref="C4:E4"/>
    <mergeCell ref="A4:B4"/>
    <mergeCell ref="A8:A11"/>
    <mergeCell ref="A12:A15"/>
    <mergeCell ref="A5:B5"/>
    <mergeCell ref="A6:B6"/>
    <mergeCell ref="B7:C7"/>
    <mergeCell ref="C5:E5"/>
    <mergeCell ref="C6:E6"/>
    <mergeCell ref="B13:C13"/>
    <mergeCell ref="B14:C14"/>
    <mergeCell ref="B8:G8"/>
    <mergeCell ref="B9:C9"/>
    <mergeCell ref="B10:C10"/>
    <mergeCell ref="B11:C11"/>
    <mergeCell ref="B12:G12"/>
  </mergeCells>
  <phoneticPr fontId="2" type="noConversion"/>
  <printOptions horizontalCentered="1"/>
  <pageMargins left="0.51181102362204722" right="0.51181102362204722" top="0.23622047244094491" bottom="0.2362204724409449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27"/>
  <sheetViews>
    <sheetView showZeros="0" tabSelected="1" view="pageBreakPreview" topLeftCell="A7" zoomScaleNormal="100" zoomScaleSheetLayoutView="100" workbookViewId="0">
      <selection activeCell="B19" sqref="B19:G19"/>
    </sheetView>
  </sheetViews>
  <sheetFormatPr baseColWidth="10" defaultColWidth="8.83203125" defaultRowHeight="15"/>
  <cols>
    <col min="1" max="1" width="16.6640625" customWidth="1"/>
    <col min="2" max="2" width="8.6640625"/>
    <col min="3" max="3" width="6.6640625" customWidth="1"/>
    <col min="4" max="4" width="8.6640625" customWidth="1"/>
    <col min="5" max="5" width="17.1640625" customWidth="1"/>
    <col min="6" max="6" width="8.6640625"/>
    <col min="7" max="7" width="18.6640625" customWidth="1"/>
    <col min="8" max="255" width="8.6640625"/>
    <col min="256" max="256" width="2" customWidth="1"/>
    <col min="257" max="257" width="14.1640625" customWidth="1"/>
    <col min="258" max="258" width="8.6640625"/>
    <col min="259" max="259" width="6.6640625" customWidth="1"/>
    <col min="260" max="260" width="3.1640625" customWidth="1"/>
    <col min="261" max="261" width="21.6640625" customWidth="1"/>
    <col min="262" max="262" width="8.6640625"/>
    <col min="263" max="263" width="13.6640625" customWidth="1"/>
    <col min="264" max="511" width="8.6640625"/>
    <col min="512" max="512" width="2" customWidth="1"/>
    <col min="513" max="513" width="14.1640625" customWidth="1"/>
    <col min="514" max="514" width="8.6640625"/>
    <col min="515" max="515" width="6.6640625" customWidth="1"/>
    <col min="516" max="516" width="3.1640625" customWidth="1"/>
    <col min="517" max="517" width="21.6640625" customWidth="1"/>
    <col min="518" max="518" width="8.6640625"/>
    <col min="519" max="519" width="13.6640625" customWidth="1"/>
    <col min="520" max="767" width="8.6640625"/>
    <col min="768" max="768" width="2" customWidth="1"/>
    <col min="769" max="769" width="14.1640625" customWidth="1"/>
    <col min="770" max="770" width="8.6640625"/>
    <col min="771" max="771" width="6.6640625" customWidth="1"/>
    <col min="772" max="772" width="3.1640625" customWidth="1"/>
    <col min="773" max="773" width="21.6640625" customWidth="1"/>
    <col min="774" max="774" width="8.6640625"/>
    <col min="775" max="775" width="13.6640625" customWidth="1"/>
    <col min="776" max="1023" width="8.6640625"/>
    <col min="1024" max="1024" width="2" customWidth="1"/>
    <col min="1025" max="1025" width="14.1640625" customWidth="1"/>
    <col min="1026" max="1026" width="8.6640625"/>
    <col min="1027" max="1027" width="6.6640625" customWidth="1"/>
    <col min="1028" max="1028" width="3.1640625" customWidth="1"/>
    <col min="1029" max="1029" width="21.6640625" customWidth="1"/>
    <col min="1030" max="1030" width="8.6640625"/>
    <col min="1031" max="1031" width="13.6640625" customWidth="1"/>
    <col min="1032" max="1279" width="8.6640625"/>
    <col min="1280" max="1280" width="2" customWidth="1"/>
    <col min="1281" max="1281" width="14.1640625" customWidth="1"/>
    <col min="1282" max="1282" width="8.6640625"/>
    <col min="1283" max="1283" width="6.6640625" customWidth="1"/>
    <col min="1284" max="1284" width="3.1640625" customWidth="1"/>
    <col min="1285" max="1285" width="21.6640625" customWidth="1"/>
    <col min="1286" max="1286" width="8.6640625"/>
    <col min="1287" max="1287" width="13.6640625" customWidth="1"/>
    <col min="1288" max="1535" width="8.6640625"/>
    <col min="1536" max="1536" width="2" customWidth="1"/>
    <col min="1537" max="1537" width="14.1640625" customWidth="1"/>
    <col min="1538" max="1538" width="8.6640625"/>
    <col min="1539" max="1539" width="6.6640625" customWidth="1"/>
    <col min="1540" max="1540" width="3.1640625" customWidth="1"/>
    <col min="1541" max="1541" width="21.6640625" customWidth="1"/>
    <col min="1542" max="1542" width="8.6640625"/>
    <col min="1543" max="1543" width="13.6640625" customWidth="1"/>
    <col min="1544" max="1791" width="8.6640625"/>
    <col min="1792" max="1792" width="2" customWidth="1"/>
    <col min="1793" max="1793" width="14.1640625" customWidth="1"/>
    <col min="1794" max="1794" width="8.6640625"/>
    <col min="1795" max="1795" width="6.6640625" customWidth="1"/>
    <col min="1796" max="1796" width="3.1640625" customWidth="1"/>
    <col min="1797" max="1797" width="21.6640625" customWidth="1"/>
    <col min="1798" max="1798" width="8.6640625"/>
    <col min="1799" max="1799" width="13.6640625" customWidth="1"/>
    <col min="1800" max="2047" width="8.6640625"/>
    <col min="2048" max="2048" width="2" customWidth="1"/>
    <col min="2049" max="2049" width="14.1640625" customWidth="1"/>
    <col min="2050" max="2050" width="8.6640625"/>
    <col min="2051" max="2051" width="6.6640625" customWidth="1"/>
    <col min="2052" max="2052" width="3.1640625" customWidth="1"/>
    <col min="2053" max="2053" width="21.6640625" customWidth="1"/>
    <col min="2054" max="2054" width="8.6640625"/>
    <col min="2055" max="2055" width="13.6640625" customWidth="1"/>
    <col min="2056" max="2303" width="8.6640625"/>
    <col min="2304" max="2304" width="2" customWidth="1"/>
    <col min="2305" max="2305" width="14.1640625" customWidth="1"/>
    <col min="2306" max="2306" width="8.6640625"/>
    <col min="2307" max="2307" width="6.6640625" customWidth="1"/>
    <col min="2308" max="2308" width="3.1640625" customWidth="1"/>
    <col min="2309" max="2309" width="21.6640625" customWidth="1"/>
    <col min="2310" max="2310" width="8.6640625"/>
    <col min="2311" max="2311" width="13.6640625" customWidth="1"/>
    <col min="2312" max="2559" width="8.6640625"/>
    <col min="2560" max="2560" width="2" customWidth="1"/>
    <col min="2561" max="2561" width="14.1640625" customWidth="1"/>
    <col min="2562" max="2562" width="8.6640625"/>
    <col min="2563" max="2563" width="6.6640625" customWidth="1"/>
    <col min="2564" max="2564" width="3.1640625" customWidth="1"/>
    <col min="2565" max="2565" width="21.6640625" customWidth="1"/>
    <col min="2566" max="2566" width="8.6640625"/>
    <col min="2567" max="2567" width="13.6640625" customWidth="1"/>
    <col min="2568" max="2815" width="8.6640625"/>
    <col min="2816" max="2816" width="2" customWidth="1"/>
    <col min="2817" max="2817" width="14.1640625" customWidth="1"/>
    <col min="2818" max="2818" width="8.6640625"/>
    <col min="2819" max="2819" width="6.6640625" customWidth="1"/>
    <col min="2820" max="2820" width="3.1640625" customWidth="1"/>
    <col min="2821" max="2821" width="21.6640625" customWidth="1"/>
    <col min="2822" max="2822" width="8.6640625"/>
    <col min="2823" max="2823" width="13.6640625" customWidth="1"/>
    <col min="2824" max="3071" width="8.6640625"/>
    <col min="3072" max="3072" width="2" customWidth="1"/>
    <col min="3073" max="3073" width="14.1640625" customWidth="1"/>
    <col min="3074" max="3074" width="8.6640625"/>
    <col min="3075" max="3075" width="6.6640625" customWidth="1"/>
    <col min="3076" max="3076" width="3.1640625" customWidth="1"/>
    <col min="3077" max="3077" width="21.6640625" customWidth="1"/>
    <col min="3078" max="3078" width="8.6640625"/>
    <col min="3079" max="3079" width="13.6640625" customWidth="1"/>
    <col min="3080" max="3327" width="8.6640625"/>
    <col min="3328" max="3328" width="2" customWidth="1"/>
    <col min="3329" max="3329" width="14.1640625" customWidth="1"/>
    <col min="3330" max="3330" width="8.6640625"/>
    <col min="3331" max="3331" width="6.6640625" customWidth="1"/>
    <col min="3332" max="3332" width="3.1640625" customWidth="1"/>
    <col min="3333" max="3333" width="21.6640625" customWidth="1"/>
    <col min="3334" max="3334" width="8.6640625"/>
    <col min="3335" max="3335" width="13.6640625" customWidth="1"/>
    <col min="3336" max="3583" width="8.6640625"/>
    <col min="3584" max="3584" width="2" customWidth="1"/>
    <col min="3585" max="3585" width="14.1640625" customWidth="1"/>
    <col min="3586" max="3586" width="8.6640625"/>
    <col min="3587" max="3587" width="6.6640625" customWidth="1"/>
    <col min="3588" max="3588" width="3.1640625" customWidth="1"/>
    <col min="3589" max="3589" width="21.6640625" customWidth="1"/>
    <col min="3590" max="3590" width="8.6640625"/>
    <col min="3591" max="3591" width="13.6640625" customWidth="1"/>
    <col min="3592" max="3839" width="8.6640625"/>
    <col min="3840" max="3840" width="2" customWidth="1"/>
    <col min="3841" max="3841" width="14.1640625" customWidth="1"/>
    <col min="3842" max="3842" width="8.6640625"/>
    <col min="3843" max="3843" width="6.6640625" customWidth="1"/>
    <col min="3844" max="3844" width="3.1640625" customWidth="1"/>
    <col min="3845" max="3845" width="21.6640625" customWidth="1"/>
    <col min="3846" max="3846" width="8.6640625"/>
    <col min="3847" max="3847" width="13.6640625" customWidth="1"/>
    <col min="3848" max="4095" width="8.6640625"/>
    <col min="4096" max="4096" width="2" customWidth="1"/>
    <col min="4097" max="4097" width="14.1640625" customWidth="1"/>
    <col min="4098" max="4098" width="8.6640625"/>
    <col min="4099" max="4099" width="6.6640625" customWidth="1"/>
    <col min="4100" max="4100" width="3.1640625" customWidth="1"/>
    <col min="4101" max="4101" width="21.6640625" customWidth="1"/>
    <col min="4102" max="4102" width="8.6640625"/>
    <col min="4103" max="4103" width="13.6640625" customWidth="1"/>
    <col min="4104" max="4351" width="8.6640625"/>
    <col min="4352" max="4352" width="2" customWidth="1"/>
    <col min="4353" max="4353" width="14.1640625" customWidth="1"/>
    <col min="4354" max="4354" width="8.6640625"/>
    <col min="4355" max="4355" width="6.6640625" customWidth="1"/>
    <col min="4356" max="4356" width="3.1640625" customWidth="1"/>
    <col min="4357" max="4357" width="21.6640625" customWidth="1"/>
    <col min="4358" max="4358" width="8.6640625"/>
    <col min="4359" max="4359" width="13.6640625" customWidth="1"/>
    <col min="4360" max="4607" width="8.6640625"/>
    <col min="4608" max="4608" width="2" customWidth="1"/>
    <col min="4609" max="4609" width="14.1640625" customWidth="1"/>
    <col min="4610" max="4610" width="8.6640625"/>
    <col min="4611" max="4611" width="6.6640625" customWidth="1"/>
    <col min="4612" max="4612" width="3.1640625" customWidth="1"/>
    <col min="4613" max="4613" width="21.6640625" customWidth="1"/>
    <col min="4614" max="4614" width="8.6640625"/>
    <col min="4615" max="4615" width="13.6640625" customWidth="1"/>
    <col min="4616" max="4863" width="8.6640625"/>
    <col min="4864" max="4864" width="2" customWidth="1"/>
    <col min="4865" max="4865" width="14.1640625" customWidth="1"/>
    <col min="4866" max="4866" width="8.6640625"/>
    <col min="4867" max="4867" width="6.6640625" customWidth="1"/>
    <col min="4868" max="4868" width="3.1640625" customWidth="1"/>
    <col min="4869" max="4869" width="21.6640625" customWidth="1"/>
    <col min="4870" max="4870" width="8.6640625"/>
    <col min="4871" max="4871" width="13.6640625" customWidth="1"/>
    <col min="4872" max="5119" width="8.6640625"/>
    <col min="5120" max="5120" width="2" customWidth="1"/>
    <col min="5121" max="5121" width="14.1640625" customWidth="1"/>
    <col min="5122" max="5122" width="8.6640625"/>
    <col min="5123" max="5123" width="6.6640625" customWidth="1"/>
    <col min="5124" max="5124" width="3.1640625" customWidth="1"/>
    <col min="5125" max="5125" width="21.6640625" customWidth="1"/>
    <col min="5126" max="5126" width="8.6640625"/>
    <col min="5127" max="5127" width="13.6640625" customWidth="1"/>
    <col min="5128" max="5375" width="8.6640625"/>
    <col min="5376" max="5376" width="2" customWidth="1"/>
    <col min="5377" max="5377" width="14.1640625" customWidth="1"/>
    <col min="5378" max="5378" width="8.6640625"/>
    <col min="5379" max="5379" width="6.6640625" customWidth="1"/>
    <col min="5380" max="5380" width="3.1640625" customWidth="1"/>
    <col min="5381" max="5381" width="21.6640625" customWidth="1"/>
    <col min="5382" max="5382" width="8.6640625"/>
    <col min="5383" max="5383" width="13.6640625" customWidth="1"/>
    <col min="5384" max="5631" width="8.6640625"/>
    <col min="5632" max="5632" width="2" customWidth="1"/>
    <col min="5633" max="5633" width="14.1640625" customWidth="1"/>
    <col min="5634" max="5634" width="8.6640625"/>
    <col min="5635" max="5635" width="6.6640625" customWidth="1"/>
    <col min="5636" max="5636" width="3.1640625" customWidth="1"/>
    <col min="5637" max="5637" width="21.6640625" customWidth="1"/>
    <col min="5638" max="5638" width="8.6640625"/>
    <col min="5639" max="5639" width="13.6640625" customWidth="1"/>
    <col min="5640" max="5887" width="8.6640625"/>
    <col min="5888" max="5888" width="2" customWidth="1"/>
    <col min="5889" max="5889" width="14.1640625" customWidth="1"/>
    <col min="5890" max="5890" width="8.6640625"/>
    <col min="5891" max="5891" width="6.6640625" customWidth="1"/>
    <col min="5892" max="5892" width="3.1640625" customWidth="1"/>
    <col min="5893" max="5893" width="21.6640625" customWidth="1"/>
    <col min="5894" max="5894" width="8.6640625"/>
    <col min="5895" max="5895" width="13.6640625" customWidth="1"/>
    <col min="5896" max="6143" width="8.6640625"/>
    <col min="6144" max="6144" width="2" customWidth="1"/>
    <col min="6145" max="6145" width="14.1640625" customWidth="1"/>
    <col min="6146" max="6146" width="8.6640625"/>
    <col min="6147" max="6147" width="6.6640625" customWidth="1"/>
    <col min="6148" max="6148" width="3.1640625" customWidth="1"/>
    <col min="6149" max="6149" width="21.6640625" customWidth="1"/>
    <col min="6150" max="6150" width="8.6640625"/>
    <col min="6151" max="6151" width="13.6640625" customWidth="1"/>
    <col min="6152" max="6399" width="8.6640625"/>
    <col min="6400" max="6400" width="2" customWidth="1"/>
    <col min="6401" max="6401" width="14.1640625" customWidth="1"/>
    <col min="6402" max="6402" width="8.6640625"/>
    <col min="6403" max="6403" width="6.6640625" customWidth="1"/>
    <col min="6404" max="6404" width="3.1640625" customWidth="1"/>
    <col min="6405" max="6405" width="21.6640625" customWidth="1"/>
    <col min="6406" max="6406" width="8.6640625"/>
    <col min="6407" max="6407" width="13.6640625" customWidth="1"/>
    <col min="6408" max="6655" width="8.6640625"/>
    <col min="6656" max="6656" width="2" customWidth="1"/>
    <col min="6657" max="6657" width="14.1640625" customWidth="1"/>
    <col min="6658" max="6658" width="8.6640625"/>
    <col min="6659" max="6659" width="6.6640625" customWidth="1"/>
    <col min="6660" max="6660" width="3.1640625" customWidth="1"/>
    <col min="6661" max="6661" width="21.6640625" customWidth="1"/>
    <col min="6662" max="6662" width="8.6640625"/>
    <col min="6663" max="6663" width="13.6640625" customWidth="1"/>
    <col min="6664" max="6911" width="8.6640625"/>
    <col min="6912" max="6912" width="2" customWidth="1"/>
    <col min="6913" max="6913" width="14.1640625" customWidth="1"/>
    <col min="6914" max="6914" width="8.6640625"/>
    <col min="6915" max="6915" width="6.6640625" customWidth="1"/>
    <col min="6916" max="6916" width="3.1640625" customWidth="1"/>
    <col min="6917" max="6917" width="21.6640625" customWidth="1"/>
    <col min="6918" max="6918" width="8.6640625"/>
    <col min="6919" max="6919" width="13.6640625" customWidth="1"/>
    <col min="6920" max="7167" width="8.6640625"/>
    <col min="7168" max="7168" width="2" customWidth="1"/>
    <col min="7169" max="7169" width="14.1640625" customWidth="1"/>
    <col min="7170" max="7170" width="8.6640625"/>
    <col min="7171" max="7171" width="6.6640625" customWidth="1"/>
    <col min="7172" max="7172" width="3.1640625" customWidth="1"/>
    <col min="7173" max="7173" width="21.6640625" customWidth="1"/>
    <col min="7174" max="7174" width="8.6640625"/>
    <col min="7175" max="7175" width="13.6640625" customWidth="1"/>
    <col min="7176" max="7423" width="8.6640625"/>
    <col min="7424" max="7424" width="2" customWidth="1"/>
    <col min="7425" max="7425" width="14.1640625" customWidth="1"/>
    <col min="7426" max="7426" width="8.6640625"/>
    <col min="7427" max="7427" width="6.6640625" customWidth="1"/>
    <col min="7428" max="7428" width="3.1640625" customWidth="1"/>
    <col min="7429" max="7429" width="21.6640625" customWidth="1"/>
    <col min="7430" max="7430" width="8.6640625"/>
    <col min="7431" max="7431" width="13.6640625" customWidth="1"/>
    <col min="7432" max="7679" width="8.6640625"/>
    <col min="7680" max="7680" width="2" customWidth="1"/>
    <col min="7681" max="7681" width="14.1640625" customWidth="1"/>
    <col min="7682" max="7682" width="8.6640625"/>
    <col min="7683" max="7683" width="6.6640625" customWidth="1"/>
    <col min="7684" max="7684" width="3.1640625" customWidth="1"/>
    <col min="7685" max="7685" width="21.6640625" customWidth="1"/>
    <col min="7686" max="7686" width="8.6640625"/>
    <col min="7687" max="7687" width="13.6640625" customWidth="1"/>
    <col min="7688" max="7935" width="8.6640625"/>
    <col min="7936" max="7936" width="2" customWidth="1"/>
    <col min="7937" max="7937" width="14.1640625" customWidth="1"/>
    <col min="7938" max="7938" width="8.6640625"/>
    <col min="7939" max="7939" width="6.6640625" customWidth="1"/>
    <col min="7940" max="7940" width="3.1640625" customWidth="1"/>
    <col min="7941" max="7941" width="21.6640625" customWidth="1"/>
    <col min="7942" max="7942" width="8.6640625"/>
    <col min="7943" max="7943" width="13.6640625" customWidth="1"/>
    <col min="7944" max="8191" width="8.6640625"/>
    <col min="8192" max="8192" width="2" customWidth="1"/>
    <col min="8193" max="8193" width="14.1640625" customWidth="1"/>
    <col min="8194" max="8194" width="8.6640625"/>
    <col min="8195" max="8195" width="6.6640625" customWidth="1"/>
    <col min="8196" max="8196" width="3.1640625" customWidth="1"/>
    <col min="8197" max="8197" width="21.6640625" customWidth="1"/>
    <col min="8198" max="8198" width="8.6640625"/>
    <col min="8199" max="8199" width="13.6640625" customWidth="1"/>
    <col min="8200" max="8447" width="8.6640625"/>
    <col min="8448" max="8448" width="2" customWidth="1"/>
    <col min="8449" max="8449" width="14.1640625" customWidth="1"/>
    <col min="8450" max="8450" width="8.6640625"/>
    <col min="8451" max="8451" width="6.6640625" customWidth="1"/>
    <col min="8452" max="8452" width="3.1640625" customWidth="1"/>
    <col min="8453" max="8453" width="21.6640625" customWidth="1"/>
    <col min="8454" max="8454" width="8.6640625"/>
    <col min="8455" max="8455" width="13.6640625" customWidth="1"/>
    <col min="8456" max="8703" width="8.6640625"/>
    <col min="8704" max="8704" width="2" customWidth="1"/>
    <col min="8705" max="8705" width="14.1640625" customWidth="1"/>
    <col min="8706" max="8706" width="8.6640625"/>
    <col min="8707" max="8707" width="6.6640625" customWidth="1"/>
    <col min="8708" max="8708" width="3.1640625" customWidth="1"/>
    <col min="8709" max="8709" width="21.6640625" customWidth="1"/>
    <col min="8710" max="8710" width="8.6640625"/>
    <col min="8711" max="8711" width="13.6640625" customWidth="1"/>
    <col min="8712" max="8959" width="8.6640625"/>
    <col min="8960" max="8960" width="2" customWidth="1"/>
    <col min="8961" max="8961" width="14.1640625" customWidth="1"/>
    <col min="8962" max="8962" width="8.6640625"/>
    <col min="8963" max="8963" width="6.6640625" customWidth="1"/>
    <col min="8964" max="8964" width="3.1640625" customWidth="1"/>
    <col min="8965" max="8965" width="21.6640625" customWidth="1"/>
    <col min="8966" max="8966" width="8.6640625"/>
    <col min="8967" max="8967" width="13.6640625" customWidth="1"/>
    <col min="8968" max="9215" width="8.6640625"/>
    <col min="9216" max="9216" width="2" customWidth="1"/>
    <col min="9217" max="9217" width="14.1640625" customWidth="1"/>
    <col min="9218" max="9218" width="8.6640625"/>
    <col min="9219" max="9219" width="6.6640625" customWidth="1"/>
    <col min="9220" max="9220" width="3.1640625" customWidth="1"/>
    <col min="9221" max="9221" width="21.6640625" customWidth="1"/>
    <col min="9222" max="9222" width="8.6640625"/>
    <col min="9223" max="9223" width="13.6640625" customWidth="1"/>
    <col min="9224" max="9471" width="8.6640625"/>
    <col min="9472" max="9472" width="2" customWidth="1"/>
    <col min="9473" max="9473" width="14.1640625" customWidth="1"/>
    <col min="9474" max="9474" width="8.6640625"/>
    <col min="9475" max="9475" width="6.6640625" customWidth="1"/>
    <col min="9476" max="9476" width="3.1640625" customWidth="1"/>
    <col min="9477" max="9477" width="21.6640625" customWidth="1"/>
    <col min="9478" max="9478" width="8.6640625"/>
    <col min="9479" max="9479" width="13.6640625" customWidth="1"/>
    <col min="9480" max="9727" width="8.6640625"/>
    <col min="9728" max="9728" width="2" customWidth="1"/>
    <col min="9729" max="9729" width="14.1640625" customWidth="1"/>
    <col min="9730" max="9730" width="8.6640625"/>
    <col min="9731" max="9731" width="6.6640625" customWidth="1"/>
    <col min="9732" max="9732" width="3.1640625" customWidth="1"/>
    <col min="9733" max="9733" width="21.6640625" customWidth="1"/>
    <col min="9734" max="9734" width="8.6640625"/>
    <col min="9735" max="9735" width="13.6640625" customWidth="1"/>
    <col min="9736" max="9983" width="8.6640625"/>
    <col min="9984" max="9984" width="2" customWidth="1"/>
    <col min="9985" max="9985" width="14.1640625" customWidth="1"/>
    <col min="9986" max="9986" width="8.6640625"/>
    <col min="9987" max="9987" width="6.6640625" customWidth="1"/>
    <col min="9988" max="9988" width="3.1640625" customWidth="1"/>
    <col min="9989" max="9989" width="21.6640625" customWidth="1"/>
    <col min="9990" max="9990" width="8.6640625"/>
    <col min="9991" max="9991" width="13.6640625" customWidth="1"/>
    <col min="9992" max="10239" width="8.6640625"/>
    <col min="10240" max="10240" width="2" customWidth="1"/>
    <col min="10241" max="10241" width="14.1640625" customWidth="1"/>
    <col min="10242" max="10242" width="8.6640625"/>
    <col min="10243" max="10243" width="6.6640625" customWidth="1"/>
    <col min="10244" max="10244" width="3.1640625" customWidth="1"/>
    <col min="10245" max="10245" width="21.6640625" customWidth="1"/>
    <col min="10246" max="10246" width="8.6640625"/>
    <col min="10247" max="10247" width="13.6640625" customWidth="1"/>
    <col min="10248" max="10495" width="8.6640625"/>
    <col min="10496" max="10496" width="2" customWidth="1"/>
    <col min="10497" max="10497" width="14.1640625" customWidth="1"/>
    <col min="10498" max="10498" width="8.6640625"/>
    <col min="10499" max="10499" width="6.6640625" customWidth="1"/>
    <col min="10500" max="10500" width="3.1640625" customWidth="1"/>
    <col min="10501" max="10501" width="21.6640625" customWidth="1"/>
    <col min="10502" max="10502" width="8.6640625"/>
    <col min="10503" max="10503" width="13.6640625" customWidth="1"/>
    <col min="10504" max="10751" width="8.6640625"/>
    <col min="10752" max="10752" width="2" customWidth="1"/>
    <col min="10753" max="10753" width="14.1640625" customWidth="1"/>
    <col min="10754" max="10754" width="8.6640625"/>
    <col min="10755" max="10755" width="6.6640625" customWidth="1"/>
    <col min="10756" max="10756" width="3.1640625" customWidth="1"/>
    <col min="10757" max="10757" width="21.6640625" customWidth="1"/>
    <col min="10758" max="10758" width="8.6640625"/>
    <col min="10759" max="10759" width="13.6640625" customWidth="1"/>
    <col min="10760" max="11007" width="8.6640625"/>
    <col min="11008" max="11008" width="2" customWidth="1"/>
    <col min="11009" max="11009" width="14.1640625" customWidth="1"/>
    <col min="11010" max="11010" width="8.6640625"/>
    <col min="11011" max="11011" width="6.6640625" customWidth="1"/>
    <col min="11012" max="11012" width="3.1640625" customWidth="1"/>
    <col min="11013" max="11013" width="21.6640625" customWidth="1"/>
    <col min="11014" max="11014" width="8.6640625"/>
    <col min="11015" max="11015" width="13.6640625" customWidth="1"/>
    <col min="11016" max="11263" width="8.6640625"/>
    <col min="11264" max="11264" width="2" customWidth="1"/>
    <col min="11265" max="11265" width="14.1640625" customWidth="1"/>
    <col min="11266" max="11266" width="8.6640625"/>
    <col min="11267" max="11267" width="6.6640625" customWidth="1"/>
    <col min="11268" max="11268" width="3.1640625" customWidth="1"/>
    <col min="11269" max="11269" width="21.6640625" customWidth="1"/>
    <col min="11270" max="11270" width="8.6640625"/>
    <col min="11271" max="11271" width="13.6640625" customWidth="1"/>
    <col min="11272" max="11519" width="8.6640625"/>
    <col min="11520" max="11520" width="2" customWidth="1"/>
    <col min="11521" max="11521" width="14.1640625" customWidth="1"/>
    <col min="11522" max="11522" width="8.6640625"/>
    <col min="11523" max="11523" width="6.6640625" customWidth="1"/>
    <col min="11524" max="11524" width="3.1640625" customWidth="1"/>
    <col min="11525" max="11525" width="21.6640625" customWidth="1"/>
    <col min="11526" max="11526" width="8.6640625"/>
    <col min="11527" max="11527" width="13.6640625" customWidth="1"/>
    <col min="11528" max="11775" width="8.6640625"/>
    <col min="11776" max="11776" width="2" customWidth="1"/>
    <col min="11777" max="11777" width="14.1640625" customWidth="1"/>
    <col min="11778" max="11778" width="8.6640625"/>
    <col min="11779" max="11779" width="6.6640625" customWidth="1"/>
    <col min="11780" max="11780" width="3.1640625" customWidth="1"/>
    <col min="11781" max="11781" width="21.6640625" customWidth="1"/>
    <col min="11782" max="11782" width="8.6640625"/>
    <col min="11783" max="11783" width="13.6640625" customWidth="1"/>
    <col min="11784" max="12031" width="8.6640625"/>
    <col min="12032" max="12032" width="2" customWidth="1"/>
    <col min="12033" max="12033" width="14.1640625" customWidth="1"/>
    <col min="12034" max="12034" width="8.6640625"/>
    <col min="12035" max="12035" width="6.6640625" customWidth="1"/>
    <col min="12036" max="12036" width="3.1640625" customWidth="1"/>
    <col min="12037" max="12037" width="21.6640625" customWidth="1"/>
    <col min="12038" max="12038" width="8.6640625"/>
    <col min="12039" max="12039" width="13.6640625" customWidth="1"/>
    <col min="12040" max="12287" width="8.6640625"/>
    <col min="12288" max="12288" width="2" customWidth="1"/>
    <col min="12289" max="12289" width="14.1640625" customWidth="1"/>
    <col min="12290" max="12290" width="8.6640625"/>
    <col min="12291" max="12291" width="6.6640625" customWidth="1"/>
    <col min="12292" max="12292" width="3.1640625" customWidth="1"/>
    <col min="12293" max="12293" width="21.6640625" customWidth="1"/>
    <col min="12294" max="12294" width="8.6640625"/>
    <col min="12295" max="12295" width="13.6640625" customWidth="1"/>
    <col min="12296" max="12543" width="8.6640625"/>
    <col min="12544" max="12544" width="2" customWidth="1"/>
    <col min="12545" max="12545" width="14.1640625" customWidth="1"/>
    <col min="12546" max="12546" width="8.6640625"/>
    <col min="12547" max="12547" width="6.6640625" customWidth="1"/>
    <col min="12548" max="12548" width="3.1640625" customWidth="1"/>
    <col min="12549" max="12549" width="21.6640625" customWidth="1"/>
    <col min="12550" max="12550" width="8.6640625"/>
    <col min="12551" max="12551" width="13.6640625" customWidth="1"/>
    <col min="12552" max="12799" width="8.6640625"/>
    <col min="12800" max="12800" width="2" customWidth="1"/>
    <col min="12801" max="12801" width="14.1640625" customWidth="1"/>
    <col min="12802" max="12802" width="8.6640625"/>
    <col min="12803" max="12803" width="6.6640625" customWidth="1"/>
    <col min="12804" max="12804" width="3.1640625" customWidth="1"/>
    <col min="12805" max="12805" width="21.6640625" customWidth="1"/>
    <col min="12806" max="12806" width="8.6640625"/>
    <col min="12807" max="12807" width="13.6640625" customWidth="1"/>
    <col min="12808" max="13055" width="8.6640625"/>
    <col min="13056" max="13056" width="2" customWidth="1"/>
    <col min="13057" max="13057" width="14.1640625" customWidth="1"/>
    <col min="13058" max="13058" width="8.6640625"/>
    <col min="13059" max="13059" width="6.6640625" customWidth="1"/>
    <col min="13060" max="13060" width="3.1640625" customWidth="1"/>
    <col min="13061" max="13061" width="21.6640625" customWidth="1"/>
    <col min="13062" max="13062" width="8.6640625"/>
    <col min="13063" max="13063" width="13.6640625" customWidth="1"/>
    <col min="13064" max="13311" width="8.6640625"/>
    <col min="13312" max="13312" width="2" customWidth="1"/>
    <col min="13313" max="13313" width="14.1640625" customWidth="1"/>
    <col min="13314" max="13314" width="8.6640625"/>
    <col min="13315" max="13315" width="6.6640625" customWidth="1"/>
    <col min="13316" max="13316" width="3.1640625" customWidth="1"/>
    <col min="13317" max="13317" width="21.6640625" customWidth="1"/>
    <col min="13318" max="13318" width="8.6640625"/>
    <col min="13319" max="13319" width="13.6640625" customWidth="1"/>
    <col min="13320" max="13567" width="8.6640625"/>
    <col min="13568" max="13568" width="2" customWidth="1"/>
    <col min="13569" max="13569" width="14.1640625" customWidth="1"/>
    <col min="13570" max="13570" width="8.6640625"/>
    <col min="13571" max="13571" width="6.6640625" customWidth="1"/>
    <col min="13572" max="13572" width="3.1640625" customWidth="1"/>
    <col min="13573" max="13573" width="21.6640625" customWidth="1"/>
    <col min="13574" max="13574" width="8.6640625"/>
    <col min="13575" max="13575" width="13.6640625" customWidth="1"/>
    <col min="13576" max="13823" width="8.6640625"/>
    <col min="13824" max="13824" width="2" customWidth="1"/>
    <col min="13825" max="13825" width="14.1640625" customWidth="1"/>
    <col min="13826" max="13826" width="8.6640625"/>
    <col min="13827" max="13827" width="6.6640625" customWidth="1"/>
    <col min="13828" max="13828" width="3.1640625" customWidth="1"/>
    <col min="13829" max="13829" width="21.6640625" customWidth="1"/>
    <col min="13830" max="13830" width="8.6640625"/>
    <col min="13831" max="13831" width="13.6640625" customWidth="1"/>
    <col min="13832" max="14079" width="8.6640625"/>
    <col min="14080" max="14080" width="2" customWidth="1"/>
    <col min="14081" max="14081" width="14.1640625" customWidth="1"/>
    <col min="14082" max="14082" width="8.6640625"/>
    <col min="14083" max="14083" width="6.6640625" customWidth="1"/>
    <col min="14084" max="14084" width="3.1640625" customWidth="1"/>
    <col min="14085" max="14085" width="21.6640625" customWidth="1"/>
    <col min="14086" max="14086" width="8.6640625"/>
    <col min="14087" max="14087" width="13.6640625" customWidth="1"/>
    <col min="14088" max="14335" width="8.6640625"/>
    <col min="14336" max="14336" width="2" customWidth="1"/>
    <col min="14337" max="14337" width="14.1640625" customWidth="1"/>
    <col min="14338" max="14338" width="8.6640625"/>
    <col min="14339" max="14339" width="6.6640625" customWidth="1"/>
    <col min="14340" max="14340" width="3.1640625" customWidth="1"/>
    <col min="14341" max="14341" width="21.6640625" customWidth="1"/>
    <col min="14342" max="14342" width="8.6640625"/>
    <col min="14343" max="14343" width="13.6640625" customWidth="1"/>
    <col min="14344" max="14591" width="8.6640625"/>
    <col min="14592" max="14592" width="2" customWidth="1"/>
    <col min="14593" max="14593" width="14.1640625" customWidth="1"/>
    <col min="14594" max="14594" width="8.6640625"/>
    <col min="14595" max="14595" width="6.6640625" customWidth="1"/>
    <col min="14596" max="14596" width="3.1640625" customWidth="1"/>
    <col min="14597" max="14597" width="21.6640625" customWidth="1"/>
    <col min="14598" max="14598" width="8.6640625"/>
    <col min="14599" max="14599" width="13.6640625" customWidth="1"/>
    <col min="14600" max="14847" width="8.6640625"/>
    <col min="14848" max="14848" width="2" customWidth="1"/>
    <col min="14849" max="14849" width="14.1640625" customWidth="1"/>
    <col min="14850" max="14850" width="8.6640625"/>
    <col min="14851" max="14851" width="6.6640625" customWidth="1"/>
    <col min="14852" max="14852" width="3.1640625" customWidth="1"/>
    <col min="14853" max="14853" width="21.6640625" customWidth="1"/>
    <col min="14854" max="14854" width="8.6640625"/>
    <col min="14855" max="14855" width="13.6640625" customWidth="1"/>
    <col min="14856" max="15103" width="8.6640625"/>
    <col min="15104" max="15104" width="2" customWidth="1"/>
    <col min="15105" max="15105" width="14.1640625" customWidth="1"/>
    <col min="15106" max="15106" width="8.6640625"/>
    <col min="15107" max="15107" width="6.6640625" customWidth="1"/>
    <col min="15108" max="15108" width="3.1640625" customWidth="1"/>
    <col min="15109" max="15109" width="21.6640625" customWidth="1"/>
    <col min="15110" max="15110" width="8.6640625"/>
    <col min="15111" max="15111" width="13.6640625" customWidth="1"/>
    <col min="15112" max="15359" width="8.6640625"/>
    <col min="15360" max="15360" width="2" customWidth="1"/>
    <col min="15361" max="15361" width="14.1640625" customWidth="1"/>
    <col min="15362" max="15362" width="8.6640625"/>
    <col min="15363" max="15363" width="6.6640625" customWidth="1"/>
    <col min="15364" max="15364" width="3.1640625" customWidth="1"/>
    <col min="15365" max="15365" width="21.6640625" customWidth="1"/>
    <col min="15366" max="15366" width="8.6640625"/>
    <col min="15367" max="15367" width="13.6640625" customWidth="1"/>
    <col min="15368" max="15615" width="8.6640625"/>
    <col min="15616" max="15616" width="2" customWidth="1"/>
    <col min="15617" max="15617" width="14.1640625" customWidth="1"/>
    <col min="15618" max="15618" width="8.6640625"/>
    <col min="15619" max="15619" width="6.6640625" customWidth="1"/>
    <col min="15620" max="15620" width="3.1640625" customWidth="1"/>
    <col min="15621" max="15621" width="21.6640625" customWidth="1"/>
    <col min="15622" max="15622" width="8.6640625"/>
    <col min="15623" max="15623" width="13.6640625" customWidth="1"/>
    <col min="15624" max="15871" width="8.6640625"/>
    <col min="15872" max="15872" width="2" customWidth="1"/>
    <col min="15873" max="15873" width="14.1640625" customWidth="1"/>
    <col min="15874" max="15874" width="8.6640625"/>
    <col min="15875" max="15875" width="6.6640625" customWidth="1"/>
    <col min="15876" max="15876" width="3.1640625" customWidth="1"/>
    <col min="15877" max="15877" width="21.6640625" customWidth="1"/>
    <col min="15878" max="15878" width="8.6640625"/>
    <col min="15879" max="15879" width="13.6640625" customWidth="1"/>
    <col min="15880" max="16127" width="8.6640625"/>
    <col min="16128" max="16128" width="2" customWidth="1"/>
    <col min="16129" max="16129" width="14.1640625" customWidth="1"/>
    <col min="16130" max="16130" width="8.6640625"/>
    <col min="16131" max="16131" width="6.6640625" customWidth="1"/>
    <col min="16132" max="16132" width="3.1640625" customWidth="1"/>
    <col min="16133" max="16133" width="21.6640625" customWidth="1"/>
    <col min="16134" max="16134" width="8.6640625"/>
    <col min="16135" max="16135" width="13.6640625" customWidth="1"/>
    <col min="16136" max="16384" width="8.6640625"/>
  </cols>
  <sheetData>
    <row r="1" spans="1:9" ht="32.5" customHeight="1"/>
    <row r="2" spans="1:9" ht="19">
      <c r="A2" s="279" t="s">
        <v>257</v>
      </c>
      <c r="B2" s="279"/>
      <c r="C2" s="279"/>
      <c r="D2" s="279"/>
      <c r="E2" s="279"/>
      <c r="F2" s="279"/>
      <c r="G2" s="279"/>
    </row>
    <row r="3" spans="1:9" s="85" customFormat="1" ht="27" customHeight="1" thickBot="1">
      <c r="A3" s="121" t="s">
        <v>119</v>
      </c>
      <c r="B3" s="278">
        <f>II.结算审核表!C4</f>
        <v>0</v>
      </c>
      <c r="C3" s="278"/>
      <c r="D3" s="278"/>
      <c r="E3" s="278"/>
      <c r="F3" s="280" t="s">
        <v>340</v>
      </c>
      <c r="G3" s="281"/>
    </row>
    <row r="4" spans="1:9" s="85" customFormat="1" ht="45" customHeight="1">
      <c r="A4" s="93" t="s">
        <v>19</v>
      </c>
      <c r="B4" s="282" t="str">
        <f>II.结算审核表!C5</f>
        <v>北京华远Hi平台2022年6月社群活动承办合同</v>
      </c>
      <c r="C4" s="283"/>
      <c r="D4" s="284"/>
      <c r="E4" s="108" t="s">
        <v>293</v>
      </c>
      <c r="F4" s="285">
        <f>II.结算审核表!H5</f>
        <v>0</v>
      </c>
      <c r="G4" s="286"/>
    </row>
    <row r="5" spans="1:9" s="85" customFormat="1" ht="33" customHeight="1">
      <c r="A5" s="94" t="s">
        <v>97</v>
      </c>
      <c r="B5" s="287" t="str">
        <f>II.结算审核表!C6</f>
        <v>北京瑞丰盈创意营销顾问有限公司</v>
      </c>
      <c r="C5" s="287"/>
      <c r="D5" s="287"/>
      <c r="E5" s="92" t="s">
        <v>294</v>
      </c>
      <c r="F5" s="288">
        <f>II.结算审核表!C7</f>
        <v>0.06</v>
      </c>
      <c r="G5" s="289"/>
    </row>
    <row r="6" spans="1:9" s="85" customFormat="1" ht="30" customHeight="1">
      <c r="A6" s="91" t="s">
        <v>272</v>
      </c>
      <c r="B6" s="290">
        <f>II.结算审核表!H6+II.结算审核表!H7</f>
        <v>46693</v>
      </c>
      <c r="C6" s="291"/>
      <c r="D6" s="292"/>
      <c r="E6" s="107" t="s">
        <v>80</v>
      </c>
      <c r="F6" s="295" t="str">
        <f>IF(B6&lt;0,"负","")&amp;SUBSTITUTE(TEXT(TRUNC(ROUND(B6,2)),"[DBNum2]")&amp;"元"&amp;IF(ISNUMBER(FIND(".",ROUND(B6,2))),TEXT(RIGHT(TRUNC(ROUND(B6,2)*10)),"[DBNum2]")&amp;IF(ISNUMBER(FIND(".0",ROUND(B6,2))),"","角"),"")&amp;IF(LEFT(RIGHT(TRUNC(ROUND(B6,2),2),3),1)=".",TEXT(RIGHT(ROUND(B6,2)),"[DBNum2]")&amp;"分","整"),"-",)</f>
        <v>肆万陆仟陆佰玖拾叁元整</v>
      </c>
      <c r="G6" s="296"/>
    </row>
    <row r="7" spans="1:9" s="85" customFormat="1" ht="30" customHeight="1">
      <c r="A7" s="94" t="s">
        <v>179</v>
      </c>
      <c r="B7" s="290">
        <f>II.结算审核表!D9</f>
        <v>29468</v>
      </c>
      <c r="C7" s="291"/>
      <c r="D7" s="292"/>
      <c r="E7" s="107" t="s">
        <v>80</v>
      </c>
      <c r="F7" s="295" t="str">
        <f>IF(B7&lt;0,"负","")&amp;SUBSTITUTE(TEXT(TRUNC(ROUND(B7,2)),"[DBNum2]")&amp;"元"&amp;IF(ISNUMBER(FIND(".",ROUND(B7,2))),TEXT(RIGHT(TRUNC(ROUND(B7,2)*10)),"[DBNum2]")&amp;IF(ISNUMBER(FIND(".0",ROUND(B7,2))),"","角"),"")&amp;IF(LEFT(RIGHT(TRUNC(ROUND(B7,2),2),3),1)=".",TEXT(RIGHT(ROUND(B7,2)),"[DBNum2]")&amp;"分","整"),"-",)</f>
        <v>贰万玖仟肆佰陆拾捌元整</v>
      </c>
      <c r="G7" s="296"/>
    </row>
    <row r="8" spans="1:9" s="85" customFormat="1" ht="30" customHeight="1">
      <c r="A8" s="91" t="s">
        <v>180</v>
      </c>
      <c r="B8" s="290">
        <f>II.结算审核表!D13</f>
        <v>29468</v>
      </c>
      <c r="C8" s="291"/>
      <c r="D8" s="292"/>
      <c r="E8" s="107" t="s">
        <v>80</v>
      </c>
      <c r="F8" s="295" t="str">
        <f>IF(B8&lt;0,"负","")&amp;SUBSTITUTE(TEXT(TRUNC(ROUND(B8,2)),"[DBNum2]")&amp;"元"&amp;IF(ISNUMBER(FIND(".",ROUND(B8,2))),TEXT(RIGHT(TRUNC(ROUND(B8,2)*10)),"[DBNum2]")&amp;IF(ISNUMBER(FIND(".0",ROUND(B8,2))),"","角"),"")&amp;IF(LEFT(RIGHT(TRUNC(ROUND(B8,2),2),3),1)=".",TEXT(RIGHT(ROUND(B8,2)),"[DBNum2]")&amp;"分","整"),"-",)</f>
        <v>贰万玖仟肆佰陆拾捌元整</v>
      </c>
      <c r="G8" s="296"/>
    </row>
    <row r="9" spans="1:9" s="85" customFormat="1" ht="30" customHeight="1">
      <c r="A9" s="94" t="s">
        <v>81</v>
      </c>
      <c r="B9" s="290">
        <f>B8-B7</f>
        <v>0</v>
      </c>
      <c r="C9" s="291"/>
      <c r="D9" s="292"/>
      <c r="E9" s="92" t="s">
        <v>82</v>
      </c>
      <c r="F9" s="300">
        <f>B9/B7</f>
        <v>0</v>
      </c>
      <c r="G9" s="301"/>
      <c r="I9" s="151"/>
    </row>
    <row r="10" spans="1:9" s="85" customFormat="1" ht="6" customHeight="1">
      <c r="A10" s="302"/>
      <c r="B10" s="303"/>
      <c r="C10" s="303"/>
      <c r="D10" s="303"/>
      <c r="E10" s="303"/>
      <c r="F10" s="303"/>
      <c r="G10" s="299"/>
    </row>
    <row r="11" spans="1:9" s="85" customFormat="1" ht="30" customHeight="1">
      <c r="A11" s="110" t="s">
        <v>83</v>
      </c>
      <c r="B11" s="297">
        <v>0</v>
      </c>
      <c r="C11" s="297"/>
      <c r="D11" s="297"/>
      <c r="E11" s="297"/>
      <c r="F11" s="298" t="s">
        <v>84</v>
      </c>
      <c r="G11" s="299"/>
    </row>
    <row r="12" spans="1:9" s="85" customFormat="1" ht="30" customHeight="1">
      <c r="A12" s="57" t="s">
        <v>85</v>
      </c>
      <c r="B12" s="290">
        <f>B13+B14+B15</f>
        <v>0</v>
      </c>
      <c r="C12" s="291"/>
      <c r="D12" s="291"/>
      <c r="E12" s="292"/>
      <c r="F12" s="293"/>
      <c r="G12" s="294"/>
    </row>
    <row r="13" spans="1:9" s="85" customFormat="1" ht="30" customHeight="1">
      <c r="A13" s="57" t="s">
        <v>86</v>
      </c>
      <c r="B13" s="307">
        <f>III.结算金额汇总表!E23</f>
        <v>0</v>
      </c>
      <c r="C13" s="307"/>
      <c r="D13" s="307"/>
      <c r="E13" s="307"/>
      <c r="F13" s="308"/>
      <c r="G13" s="294"/>
    </row>
    <row r="14" spans="1:9" s="85" customFormat="1" ht="30" customHeight="1">
      <c r="A14" s="57" t="s">
        <v>87</v>
      </c>
      <c r="B14" s="307">
        <v>0</v>
      </c>
      <c r="C14" s="307"/>
      <c r="D14" s="307"/>
      <c r="E14" s="307"/>
      <c r="F14" s="308"/>
      <c r="G14" s="294"/>
    </row>
    <row r="15" spans="1:9" s="85" customFormat="1" ht="30" customHeight="1">
      <c r="A15" s="57" t="s">
        <v>88</v>
      </c>
      <c r="B15" s="307">
        <v>0</v>
      </c>
      <c r="C15" s="307"/>
      <c r="D15" s="307"/>
      <c r="E15" s="307"/>
      <c r="F15" s="309"/>
      <c r="G15" s="310"/>
    </row>
    <row r="16" spans="1:9" s="85" customFormat="1" ht="30" customHeight="1">
      <c r="A16" s="57" t="s">
        <v>89</v>
      </c>
      <c r="B16" s="297">
        <v>0</v>
      </c>
      <c r="C16" s="297"/>
      <c r="D16" s="297"/>
      <c r="E16" s="297"/>
      <c r="F16" s="311"/>
      <c r="G16" s="312"/>
    </row>
    <row r="17" spans="1:7" s="85" customFormat="1" ht="30" customHeight="1">
      <c r="A17" s="58" t="s">
        <v>90</v>
      </c>
      <c r="B17" s="313">
        <f>B8-B11-B16</f>
        <v>29468</v>
      </c>
      <c r="C17" s="314"/>
      <c r="D17" s="315"/>
      <c r="E17" s="111" t="s">
        <v>91</v>
      </c>
      <c r="F17" s="295" t="str">
        <f>IF(B17&lt;0,"负","")&amp;SUBSTITUTE(TEXT(TRUNC(ROUND(B17,2)),"[DBNum2]")&amp;"元"&amp;IF(ISNUMBER(FIND(".",ROUND(B17,2))),TEXT(RIGHT(TRUNC(ROUND(B17,2)*10)),"[DBNum2]")&amp;IF(ISNUMBER(FIND(".0",ROUND(B17,2))),"","角"),"")&amp;IF(LEFT(RIGHT(TRUNC(ROUND(B17,2),2),3),1)=".",TEXT(RIGHT(ROUND(B17,2)),"[DBNum2]")&amp;"分","整"),"-",)</f>
        <v>贰万玖仟肆佰陆拾捌元整</v>
      </c>
      <c r="G17" s="296"/>
    </row>
    <row r="18" spans="1:7" s="85" customFormat="1" ht="4.5" customHeight="1">
      <c r="A18" s="302"/>
      <c r="B18" s="303"/>
      <c r="C18" s="303"/>
      <c r="D18" s="303"/>
      <c r="E18" s="303"/>
      <c r="F18" s="303"/>
      <c r="G18" s="299"/>
    </row>
    <row r="19" spans="1:7" s="85" customFormat="1" ht="53.25" customHeight="1">
      <c r="A19" s="56" t="s">
        <v>181</v>
      </c>
      <c r="B19" s="304"/>
      <c r="C19" s="305"/>
      <c r="D19" s="305"/>
      <c r="E19" s="305"/>
      <c r="F19" s="305"/>
      <c r="G19" s="306"/>
    </row>
    <row r="20" spans="1:7" ht="28.5" customHeight="1">
      <c r="A20" s="332" t="s">
        <v>78</v>
      </c>
      <c r="B20" s="333"/>
      <c r="C20" s="316" t="s">
        <v>101</v>
      </c>
      <c r="D20" s="334"/>
      <c r="E20" s="333"/>
      <c r="F20" s="316" t="s">
        <v>102</v>
      </c>
      <c r="G20" s="317"/>
    </row>
    <row r="21" spans="1:7" ht="33" customHeight="1">
      <c r="A21" s="318"/>
      <c r="B21" s="319"/>
      <c r="C21" s="320"/>
      <c r="D21" s="321"/>
      <c r="E21" s="319"/>
      <c r="F21" s="320"/>
      <c r="G21" s="331"/>
    </row>
    <row r="22" spans="1:7" ht="23.25" customHeight="1">
      <c r="A22" s="335" t="s">
        <v>183</v>
      </c>
      <c r="B22" s="337" t="s">
        <v>308</v>
      </c>
      <c r="C22" s="338"/>
      <c r="D22" s="338"/>
      <c r="E22" s="339" t="str">
        <f>F8</f>
        <v>贰万玖仟肆佰陆拾捌元整</v>
      </c>
      <c r="F22" s="339"/>
      <c r="G22" s="340"/>
    </row>
    <row r="23" spans="1:7" ht="23.25" customHeight="1">
      <c r="A23" s="336"/>
      <c r="B23" s="125" t="s">
        <v>306</v>
      </c>
      <c r="C23" s="274">
        <f>B8</f>
        <v>29468</v>
      </c>
      <c r="D23" s="275"/>
      <c r="E23" s="276" t="s">
        <v>307</v>
      </c>
      <c r="F23" s="276"/>
      <c r="G23" s="277"/>
    </row>
    <row r="24" spans="1:7" ht="27" customHeight="1">
      <c r="A24" s="103" t="s">
        <v>92</v>
      </c>
      <c r="B24" s="323"/>
      <c r="C24" s="323"/>
      <c r="D24" s="323"/>
      <c r="E24" s="124" t="s">
        <v>93</v>
      </c>
      <c r="F24" s="323"/>
      <c r="G24" s="324"/>
    </row>
    <row r="25" spans="1:7" ht="27" customHeight="1">
      <c r="A25" s="325" t="s">
        <v>94</v>
      </c>
      <c r="B25" s="326"/>
      <c r="C25" s="326"/>
      <c r="D25" s="326"/>
      <c r="E25" s="326" t="s">
        <v>95</v>
      </c>
      <c r="F25" s="326"/>
      <c r="G25" s="327"/>
    </row>
    <row r="26" spans="1:7" ht="27" customHeight="1" thickBot="1">
      <c r="A26" s="328" t="s">
        <v>96</v>
      </c>
      <c r="B26" s="329"/>
      <c r="C26" s="329"/>
      <c r="D26" s="329"/>
      <c r="E26" s="329" t="s">
        <v>96</v>
      </c>
      <c r="F26" s="329"/>
      <c r="G26" s="330"/>
    </row>
    <row r="27" spans="1:7" ht="34.5" customHeight="1">
      <c r="A27" s="322" t="s">
        <v>296</v>
      </c>
      <c r="B27" s="322"/>
      <c r="C27" s="322"/>
      <c r="D27" s="322"/>
      <c r="E27" s="322"/>
      <c r="F27" s="322"/>
      <c r="G27" s="322"/>
    </row>
  </sheetData>
  <mergeCells count="50">
    <mergeCell ref="F20:G20"/>
    <mergeCell ref="A21:B21"/>
    <mergeCell ref="C21:E21"/>
    <mergeCell ref="A27:G27"/>
    <mergeCell ref="B24:D24"/>
    <mergeCell ref="F24:G24"/>
    <mergeCell ref="A25:D25"/>
    <mergeCell ref="E25:G25"/>
    <mergeCell ref="A26:D26"/>
    <mergeCell ref="E26:G26"/>
    <mergeCell ref="F21:G21"/>
    <mergeCell ref="A20:B20"/>
    <mergeCell ref="C20:E20"/>
    <mergeCell ref="A22:A23"/>
    <mergeCell ref="B22:D22"/>
    <mergeCell ref="E22:G22"/>
    <mergeCell ref="B19:G19"/>
    <mergeCell ref="B13:E13"/>
    <mergeCell ref="F13:G13"/>
    <mergeCell ref="B14:E14"/>
    <mergeCell ref="F14:G14"/>
    <mergeCell ref="B15:E15"/>
    <mergeCell ref="F15:G15"/>
    <mergeCell ref="B16:E16"/>
    <mergeCell ref="F16:G16"/>
    <mergeCell ref="B17:D17"/>
    <mergeCell ref="F17:G17"/>
    <mergeCell ref="A18:G18"/>
    <mergeCell ref="B6:D6"/>
    <mergeCell ref="F6:G6"/>
    <mergeCell ref="B11:E11"/>
    <mergeCell ref="F11:G11"/>
    <mergeCell ref="F9:G9"/>
    <mergeCell ref="A10:G10"/>
    <mergeCell ref="C23:D23"/>
    <mergeCell ref="E23:G23"/>
    <mergeCell ref="B3:E3"/>
    <mergeCell ref="A2:G2"/>
    <mergeCell ref="F3:G3"/>
    <mergeCell ref="B4:D4"/>
    <mergeCell ref="F4:G4"/>
    <mergeCell ref="B5:D5"/>
    <mergeCell ref="F5:G5"/>
    <mergeCell ref="B12:E12"/>
    <mergeCell ref="F12:G12"/>
    <mergeCell ref="B7:D7"/>
    <mergeCell ref="F7:G7"/>
    <mergeCell ref="B8:D8"/>
    <mergeCell ref="F8:G8"/>
    <mergeCell ref="B9:D9"/>
  </mergeCells>
  <phoneticPr fontId="2" type="noConversion"/>
  <printOptions horizontalCentered="1"/>
  <pageMargins left="0.51181102362204722" right="0.51181102362204722" top="0.31496062992125984" bottom="0.31496062992125984" header="0.11811023622047245"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22"/>
  <sheetViews>
    <sheetView showZeros="0" view="pageBreakPreview" topLeftCell="A4" zoomScaleNormal="100" zoomScaleSheetLayoutView="100" workbookViewId="0">
      <selection activeCell="B10" sqref="B10:D10"/>
    </sheetView>
  </sheetViews>
  <sheetFormatPr baseColWidth="10" defaultColWidth="8.83203125" defaultRowHeight="15"/>
  <cols>
    <col min="1" max="1" width="15.6640625" customWidth="1"/>
    <col min="2" max="2" width="8.6640625"/>
    <col min="3" max="3" width="5.6640625" customWidth="1"/>
    <col min="4" max="4" width="11" customWidth="1"/>
    <col min="5" max="5" width="10.33203125" customWidth="1"/>
    <col min="6" max="6" width="12.83203125" customWidth="1"/>
    <col min="7" max="7" width="19.5" customWidth="1"/>
    <col min="8" max="253" width="8.6640625"/>
    <col min="254" max="256" width="2" customWidth="1"/>
    <col min="257" max="257" width="15.6640625" customWidth="1"/>
    <col min="258" max="258" width="8.6640625"/>
    <col min="259" max="259" width="3.6640625" customWidth="1"/>
    <col min="260" max="260" width="10.6640625" customWidth="1"/>
    <col min="261" max="261" width="8.1640625" customWidth="1"/>
    <col min="262" max="262" width="8.6640625"/>
    <col min="263" max="263" width="19.5" customWidth="1"/>
    <col min="264" max="509" width="8.6640625"/>
    <col min="510" max="512" width="2" customWidth="1"/>
    <col min="513" max="513" width="15.6640625" customWidth="1"/>
    <col min="514" max="514" width="8.6640625"/>
    <col min="515" max="515" width="3.6640625" customWidth="1"/>
    <col min="516" max="516" width="10.6640625" customWidth="1"/>
    <col min="517" max="517" width="8.1640625" customWidth="1"/>
    <col min="518" max="518" width="8.6640625"/>
    <col min="519" max="519" width="19.5" customWidth="1"/>
    <col min="520" max="765" width="8.6640625"/>
    <col min="766" max="768" width="2" customWidth="1"/>
    <col min="769" max="769" width="15.6640625" customWidth="1"/>
    <col min="770" max="770" width="8.6640625"/>
    <col min="771" max="771" width="3.6640625" customWidth="1"/>
    <col min="772" max="772" width="10.6640625" customWidth="1"/>
    <col min="773" max="773" width="8.1640625" customWidth="1"/>
    <col min="774" max="774" width="8.6640625"/>
    <col min="775" max="775" width="19.5" customWidth="1"/>
    <col min="776" max="1021" width="8.6640625"/>
    <col min="1022" max="1024" width="2" customWidth="1"/>
    <col min="1025" max="1025" width="15.6640625" customWidth="1"/>
    <col min="1026" max="1026" width="8.6640625"/>
    <col min="1027" max="1027" width="3.6640625" customWidth="1"/>
    <col min="1028" max="1028" width="10.6640625" customWidth="1"/>
    <col min="1029" max="1029" width="8.1640625" customWidth="1"/>
    <col min="1030" max="1030" width="8.6640625"/>
    <col min="1031" max="1031" width="19.5" customWidth="1"/>
    <col min="1032" max="1277" width="8.6640625"/>
    <col min="1278" max="1280" width="2" customWidth="1"/>
    <col min="1281" max="1281" width="15.6640625" customWidth="1"/>
    <col min="1282" max="1282" width="8.6640625"/>
    <col min="1283" max="1283" width="3.6640625" customWidth="1"/>
    <col min="1284" max="1284" width="10.6640625" customWidth="1"/>
    <col min="1285" max="1285" width="8.1640625" customWidth="1"/>
    <col min="1286" max="1286" width="8.6640625"/>
    <col min="1287" max="1287" width="19.5" customWidth="1"/>
    <col min="1288" max="1533" width="8.6640625"/>
    <col min="1534" max="1536" width="2" customWidth="1"/>
    <col min="1537" max="1537" width="15.6640625" customWidth="1"/>
    <col min="1538" max="1538" width="8.6640625"/>
    <col min="1539" max="1539" width="3.6640625" customWidth="1"/>
    <col min="1540" max="1540" width="10.6640625" customWidth="1"/>
    <col min="1541" max="1541" width="8.1640625" customWidth="1"/>
    <col min="1542" max="1542" width="8.6640625"/>
    <col min="1543" max="1543" width="19.5" customWidth="1"/>
    <col min="1544" max="1789" width="8.6640625"/>
    <col min="1790" max="1792" width="2" customWidth="1"/>
    <col min="1793" max="1793" width="15.6640625" customWidth="1"/>
    <col min="1794" max="1794" width="8.6640625"/>
    <col min="1795" max="1795" width="3.6640625" customWidth="1"/>
    <col min="1796" max="1796" width="10.6640625" customWidth="1"/>
    <col min="1797" max="1797" width="8.1640625" customWidth="1"/>
    <col min="1798" max="1798" width="8.6640625"/>
    <col min="1799" max="1799" width="19.5" customWidth="1"/>
    <col min="1800" max="2045" width="8.6640625"/>
    <col min="2046" max="2048" width="2" customWidth="1"/>
    <col min="2049" max="2049" width="15.6640625" customWidth="1"/>
    <col min="2050" max="2050" width="8.6640625"/>
    <col min="2051" max="2051" width="3.6640625" customWidth="1"/>
    <col min="2052" max="2052" width="10.6640625" customWidth="1"/>
    <col min="2053" max="2053" width="8.1640625" customWidth="1"/>
    <col min="2054" max="2054" width="8.6640625"/>
    <col min="2055" max="2055" width="19.5" customWidth="1"/>
    <col min="2056" max="2301" width="8.6640625"/>
    <col min="2302" max="2304" width="2" customWidth="1"/>
    <col min="2305" max="2305" width="15.6640625" customWidth="1"/>
    <col min="2306" max="2306" width="8.6640625"/>
    <col min="2307" max="2307" width="3.6640625" customWidth="1"/>
    <col min="2308" max="2308" width="10.6640625" customWidth="1"/>
    <col min="2309" max="2309" width="8.1640625" customWidth="1"/>
    <col min="2310" max="2310" width="8.6640625"/>
    <col min="2311" max="2311" width="19.5" customWidth="1"/>
    <col min="2312" max="2557" width="8.6640625"/>
    <col min="2558" max="2560" width="2" customWidth="1"/>
    <col min="2561" max="2561" width="15.6640625" customWidth="1"/>
    <col min="2562" max="2562" width="8.6640625"/>
    <col min="2563" max="2563" width="3.6640625" customWidth="1"/>
    <col min="2564" max="2564" width="10.6640625" customWidth="1"/>
    <col min="2565" max="2565" width="8.1640625" customWidth="1"/>
    <col min="2566" max="2566" width="8.6640625"/>
    <col min="2567" max="2567" width="19.5" customWidth="1"/>
    <col min="2568" max="2813" width="8.6640625"/>
    <col min="2814" max="2816" width="2" customWidth="1"/>
    <col min="2817" max="2817" width="15.6640625" customWidth="1"/>
    <col min="2818" max="2818" width="8.6640625"/>
    <col min="2819" max="2819" width="3.6640625" customWidth="1"/>
    <col min="2820" max="2820" width="10.6640625" customWidth="1"/>
    <col min="2821" max="2821" width="8.1640625" customWidth="1"/>
    <col min="2822" max="2822" width="8.6640625"/>
    <col min="2823" max="2823" width="19.5" customWidth="1"/>
    <col min="2824" max="3069" width="8.6640625"/>
    <col min="3070" max="3072" width="2" customWidth="1"/>
    <col min="3073" max="3073" width="15.6640625" customWidth="1"/>
    <col min="3074" max="3074" width="8.6640625"/>
    <col min="3075" max="3075" width="3.6640625" customWidth="1"/>
    <col min="3076" max="3076" width="10.6640625" customWidth="1"/>
    <col min="3077" max="3077" width="8.1640625" customWidth="1"/>
    <col min="3078" max="3078" width="8.6640625"/>
    <col min="3079" max="3079" width="19.5" customWidth="1"/>
    <col min="3080" max="3325" width="8.6640625"/>
    <col min="3326" max="3328" width="2" customWidth="1"/>
    <col min="3329" max="3329" width="15.6640625" customWidth="1"/>
    <col min="3330" max="3330" width="8.6640625"/>
    <col min="3331" max="3331" width="3.6640625" customWidth="1"/>
    <col min="3332" max="3332" width="10.6640625" customWidth="1"/>
    <col min="3333" max="3333" width="8.1640625" customWidth="1"/>
    <col min="3334" max="3334" width="8.6640625"/>
    <col min="3335" max="3335" width="19.5" customWidth="1"/>
    <col min="3336" max="3581" width="8.6640625"/>
    <col min="3582" max="3584" width="2" customWidth="1"/>
    <col min="3585" max="3585" width="15.6640625" customWidth="1"/>
    <col min="3586" max="3586" width="8.6640625"/>
    <col min="3587" max="3587" width="3.6640625" customWidth="1"/>
    <col min="3588" max="3588" width="10.6640625" customWidth="1"/>
    <col min="3589" max="3589" width="8.1640625" customWidth="1"/>
    <col min="3590" max="3590" width="8.6640625"/>
    <col min="3591" max="3591" width="19.5" customWidth="1"/>
    <col min="3592" max="3837" width="8.6640625"/>
    <col min="3838" max="3840" width="2" customWidth="1"/>
    <col min="3841" max="3841" width="15.6640625" customWidth="1"/>
    <col min="3842" max="3842" width="8.6640625"/>
    <col min="3843" max="3843" width="3.6640625" customWidth="1"/>
    <col min="3844" max="3844" width="10.6640625" customWidth="1"/>
    <col min="3845" max="3845" width="8.1640625" customWidth="1"/>
    <col min="3846" max="3846" width="8.6640625"/>
    <col min="3847" max="3847" width="19.5" customWidth="1"/>
    <col min="3848" max="4093" width="8.6640625"/>
    <col min="4094" max="4096" width="2" customWidth="1"/>
    <col min="4097" max="4097" width="15.6640625" customWidth="1"/>
    <col min="4098" max="4098" width="8.6640625"/>
    <col min="4099" max="4099" width="3.6640625" customWidth="1"/>
    <col min="4100" max="4100" width="10.6640625" customWidth="1"/>
    <col min="4101" max="4101" width="8.1640625" customWidth="1"/>
    <col min="4102" max="4102" width="8.6640625"/>
    <col min="4103" max="4103" width="19.5" customWidth="1"/>
    <col min="4104" max="4349" width="8.6640625"/>
    <col min="4350" max="4352" width="2" customWidth="1"/>
    <col min="4353" max="4353" width="15.6640625" customWidth="1"/>
    <col min="4354" max="4354" width="8.6640625"/>
    <col min="4355" max="4355" width="3.6640625" customWidth="1"/>
    <col min="4356" max="4356" width="10.6640625" customWidth="1"/>
    <col min="4357" max="4357" width="8.1640625" customWidth="1"/>
    <col min="4358" max="4358" width="8.6640625"/>
    <col min="4359" max="4359" width="19.5" customWidth="1"/>
    <col min="4360" max="4605" width="8.6640625"/>
    <col min="4606" max="4608" width="2" customWidth="1"/>
    <col min="4609" max="4609" width="15.6640625" customWidth="1"/>
    <col min="4610" max="4610" width="8.6640625"/>
    <col min="4611" max="4611" width="3.6640625" customWidth="1"/>
    <col min="4612" max="4612" width="10.6640625" customWidth="1"/>
    <col min="4613" max="4613" width="8.1640625" customWidth="1"/>
    <col min="4614" max="4614" width="8.6640625"/>
    <col min="4615" max="4615" width="19.5" customWidth="1"/>
    <col min="4616" max="4861" width="8.6640625"/>
    <col min="4862" max="4864" width="2" customWidth="1"/>
    <col min="4865" max="4865" width="15.6640625" customWidth="1"/>
    <col min="4866" max="4866" width="8.6640625"/>
    <col min="4867" max="4867" width="3.6640625" customWidth="1"/>
    <col min="4868" max="4868" width="10.6640625" customWidth="1"/>
    <col min="4869" max="4869" width="8.1640625" customWidth="1"/>
    <col min="4870" max="4870" width="8.6640625"/>
    <col min="4871" max="4871" width="19.5" customWidth="1"/>
    <col min="4872" max="5117" width="8.6640625"/>
    <col min="5118" max="5120" width="2" customWidth="1"/>
    <col min="5121" max="5121" width="15.6640625" customWidth="1"/>
    <col min="5122" max="5122" width="8.6640625"/>
    <col min="5123" max="5123" width="3.6640625" customWidth="1"/>
    <col min="5124" max="5124" width="10.6640625" customWidth="1"/>
    <col min="5125" max="5125" width="8.1640625" customWidth="1"/>
    <col min="5126" max="5126" width="8.6640625"/>
    <col min="5127" max="5127" width="19.5" customWidth="1"/>
    <col min="5128" max="5373" width="8.6640625"/>
    <col min="5374" max="5376" width="2" customWidth="1"/>
    <col min="5377" max="5377" width="15.6640625" customWidth="1"/>
    <col min="5378" max="5378" width="8.6640625"/>
    <col min="5379" max="5379" width="3.6640625" customWidth="1"/>
    <col min="5380" max="5380" width="10.6640625" customWidth="1"/>
    <col min="5381" max="5381" width="8.1640625" customWidth="1"/>
    <col min="5382" max="5382" width="8.6640625"/>
    <col min="5383" max="5383" width="19.5" customWidth="1"/>
    <col min="5384" max="5629" width="8.6640625"/>
    <col min="5630" max="5632" width="2" customWidth="1"/>
    <col min="5633" max="5633" width="15.6640625" customWidth="1"/>
    <col min="5634" max="5634" width="8.6640625"/>
    <col min="5635" max="5635" width="3.6640625" customWidth="1"/>
    <col min="5636" max="5636" width="10.6640625" customWidth="1"/>
    <col min="5637" max="5637" width="8.1640625" customWidth="1"/>
    <col min="5638" max="5638" width="8.6640625"/>
    <col min="5639" max="5639" width="19.5" customWidth="1"/>
    <col min="5640" max="5885" width="8.6640625"/>
    <col min="5886" max="5888" width="2" customWidth="1"/>
    <col min="5889" max="5889" width="15.6640625" customWidth="1"/>
    <col min="5890" max="5890" width="8.6640625"/>
    <col min="5891" max="5891" width="3.6640625" customWidth="1"/>
    <col min="5892" max="5892" width="10.6640625" customWidth="1"/>
    <col min="5893" max="5893" width="8.1640625" customWidth="1"/>
    <col min="5894" max="5894" width="8.6640625"/>
    <col min="5895" max="5895" width="19.5" customWidth="1"/>
    <col min="5896" max="6141" width="8.6640625"/>
    <col min="6142" max="6144" width="2" customWidth="1"/>
    <col min="6145" max="6145" width="15.6640625" customWidth="1"/>
    <col min="6146" max="6146" width="8.6640625"/>
    <col min="6147" max="6147" width="3.6640625" customWidth="1"/>
    <col min="6148" max="6148" width="10.6640625" customWidth="1"/>
    <col min="6149" max="6149" width="8.1640625" customWidth="1"/>
    <col min="6150" max="6150" width="8.6640625"/>
    <col min="6151" max="6151" width="19.5" customWidth="1"/>
    <col min="6152" max="6397" width="8.6640625"/>
    <col min="6398" max="6400" width="2" customWidth="1"/>
    <col min="6401" max="6401" width="15.6640625" customWidth="1"/>
    <col min="6402" max="6402" width="8.6640625"/>
    <col min="6403" max="6403" width="3.6640625" customWidth="1"/>
    <col min="6404" max="6404" width="10.6640625" customWidth="1"/>
    <col min="6405" max="6405" width="8.1640625" customWidth="1"/>
    <col min="6406" max="6406" width="8.6640625"/>
    <col min="6407" max="6407" width="19.5" customWidth="1"/>
    <col min="6408" max="6653" width="8.6640625"/>
    <col min="6654" max="6656" width="2" customWidth="1"/>
    <col min="6657" max="6657" width="15.6640625" customWidth="1"/>
    <col min="6658" max="6658" width="8.6640625"/>
    <col min="6659" max="6659" width="3.6640625" customWidth="1"/>
    <col min="6660" max="6660" width="10.6640625" customWidth="1"/>
    <col min="6661" max="6661" width="8.1640625" customWidth="1"/>
    <col min="6662" max="6662" width="8.6640625"/>
    <col min="6663" max="6663" width="19.5" customWidth="1"/>
    <col min="6664" max="6909" width="8.6640625"/>
    <col min="6910" max="6912" width="2" customWidth="1"/>
    <col min="6913" max="6913" width="15.6640625" customWidth="1"/>
    <col min="6914" max="6914" width="8.6640625"/>
    <col min="6915" max="6915" width="3.6640625" customWidth="1"/>
    <col min="6916" max="6916" width="10.6640625" customWidth="1"/>
    <col min="6917" max="6917" width="8.1640625" customWidth="1"/>
    <col min="6918" max="6918" width="8.6640625"/>
    <col min="6919" max="6919" width="19.5" customWidth="1"/>
    <col min="6920" max="7165" width="8.6640625"/>
    <col min="7166" max="7168" width="2" customWidth="1"/>
    <col min="7169" max="7169" width="15.6640625" customWidth="1"/>
    <col min="7170" max="7170" width="8.6640625"/>
    <col min="7171" max="7171" width="3.6640625" customWidth="1"/>
    <col min="7172" max="7172" width="10.6640625" customWidth="1"/>
    <col min="7173" max="7173" width="8.1640625" customWidth="1"/>
    <col min="7174" max="7174" width="8.6640625"/>
    <col min="7175" max="7175" width="19.5" customWidth="1"/>
    <col min="7176" max="7421" width="8.6640625"/>
    <col min="7422" max="7424" width="2" customWidth="1"/>
    <col min="7425" max="7425" width="15.6640625" customWidth="1"/>
    <col min="7426" max="7426" width="8.6640625"/>
    <col min="7427" max="7427" width="3.6640625" customWidth="1"/>
    <col min="7428" max="7428" width="10.6640625" customWidth="1"/>
    <col min="7429" max="7429" width="8.1640625" customWidth="1"/>
    <col min="7430" max="7430" width="8.6640625"/>
    <col min="7431" max="7431" width="19.5" customWidth="1"/>
    <col min="7432" max="7677" width="8.6640625"/>
    <col min="7678" max="7680" width="2" customWidth="1"/>
    <col min="7681" max="7681" width="15.6640625" customWidth="1"/>
    <col min="7682" max="7682" width="8.6640625"/>
    <col min="7683" max="7683" width="3.6640625" customWidth="1"/>
    <col min="7684" max="7684" width="10.6640625" customWidth="1"/>
    <col min="7685" max="7685" width="8.1640625" customWidth="1"/>
    <col min="7686" max="7686" width="8.6640625"/>
    <col min="7687" max="7687" width="19.5" customWidth="1"/>
    <col min="7688" max="7933" width="8.6640625"/>
    <col min="7934" max="7936" width="2" customWidth="1"/>
    <col min="7937" max="7937" width="15.6640625" customWidth="1"/>
    <col min="7938" max="7938" width="8.6640625"/>
    <col min="7939" max="7939" width="3.6640625" customWidth="1"/>
    <col min="7940" max="7940" width="10.6640625" customWidth="1"/>
    <col min="7941" max="7941" width="8.1640625" customWidth="1"/>
    <col min="7942" max="7942" width="8.6640625"/>
    <col min="7943" max="7943" width="19.5" customWidth="1"/>
    <col min="7944" max="8189" width="8.6640625"/>
    <col min="8190" max="8192" width="2" customWidth="1"/>
    <col min="8193" max="8193" width="15.6640625" customWidth="1"/>
    <col min="8194" max="8194" width="8.6640625"/>
    <col min="8195" max="8195" width="3.6640625" customWidth="1"/>
    <col min="8196" max="8196" width="10.6640625" customWidth="1"/>
    <col min="8197" max="8197" width="8.1640625" customWidth="1"/>
    <col min="8198" max="8198" width="8.6640625"/>
    <col min="8199" max="8199" width="19.5" customWidth="1"/>
    <col min="8200" max="8445" width="8.6640625"/>
    <col min="8446" max="8448" width="2" customWidth="1"/>
    <col min="8449" max="8449" width="15.6640625" customWidth="1"/>
    <col min="8450" max="8450" width="8.6640625"/>
    <col min="8451" max="8451" width="3.6640625" customWidth="1"/>
    <col min="8452" max="8452" width="10.6640625" customWidth="1"/>
    <col min="8453" max="8453" width="8.1640625" customWidth="1"/>
    <col min="8454" max="8454" width="8.6640625"/>
    <col min="8455" max="8455" width="19.5" customWidth="1"/>
    <col min="8456" max="8701" width="8.6640625"/>
    <col min="8702" max="8704" width="2" customWidth="1"/>
    <col min="8705" max="8705" width="15.6640625" customWidth="1"/>
    <col min="8706" max="8706" width="8.6640625"/>
    <col min="8707" max="8707" width="3.6640625" customWidth="1"/>
    <col min="8708" max="8708" width="10.6640625" customWidth="1"/>
    <col min="8709" max="8709" width="8.1640625" customWidth="1"/>
    <col min="8710" max="8710" width="8.6640625"/>
    <col min="8711" max="8711" width="19.5" customWidth="1"/>
    <col min="8712" max="8957" width="8.6640625"/>
    <col min="8958" max="8960" width="2" customWidth="1"/>
    <col min="8961" max="8961" width="15.6640625" customWidth="1"/>
    <col min="8962" max="8962" width="8.6640625"/>
    <col min="8963" max="8963" width="3.6640625" customWidth="1"/>
    <col min="8964" max="8964" width="10.6640625" customWidth="1"/>
    <col min="8965" max="8965" width="8.1640625" customWidth="1"/>
    <col min="8966" max="8966" width="8.6640625"/>
    <col min="8967" max="8967" width="19.5" customWidth="1"/>
    <col min="8968" max="9213" width="8.6640625"/>
    <col min="9214" max="9216" width="2" customWidth="1"/>
    <col min="9217" max="9217" width="15.6640625" customWidth="1"/>
    <col min="9218" max="9218" width="8.6640625"/>
    <col min="9219" max="9219" width="3.6640625" customWidth="1"/>
    <col min="9220" max="9220" width="10.6640625" customWidth="1"/>
    <col min="9221" max="9221" width="8.1640625" customWidth="1"/>
    <col min="9222" max="9222" width="8.6640625"/>
    <col min="9223" max="9223" width="19.5" customWidth="1"/>
    <col min="9224" max="9469" width="8.6640625"/>
    <col min="9470" max="9472" width="2" customWidth="1"/>
    <col min="9473" max="9473" width="15.6640625" customWidth="1"/>
    <col min="9474" max="9474" width="8.6640625"/>
    <col min="9475" max="9475" width="3.6640625" customWidth="1"/>
    <col min="9476" max="9476" width="10.6640625" customWidth="1"/>
    <col min="9477" max="9477" width="8.1640625" customWidth="1"/>
    <col min="9478" max="9478" width="8.6640625"/>
    <col min="9479" max="9479" width="19.5" customWidth="1"/>
    <col min="9480" max="9725" width="8.6640625"/>
    <col min="9726" max="9728" width="2" customWidth="1"/>
    <col min="9729" max="9729" width="15.6640625" customWidth="1"/>
    <col min="9730" max="9730" width="8.6640625"/>
    <col min="9731" max="9731" width="3.6640625" customWidth="1"/>
    <col min="9732" max="9732" width="10.6640625" customWidth="1"/>
    <col min="9733" max="9733" width="8.1640625" customWidth="1"/>
    <col min="9734" max="9734" width="8.6640625"/>
    <col min="9735" max="9735" width="19.5" customWidth="1"/>
    <col min="9736" max="9981" width="8.6640625"/>
    <col min="9982" max="9984" width="2" customWidth="1"/>
    <col min="9985" max="9985" width="15.6640625" customWidth="1"/>
    <col min="9986" max="9986" width="8.6640625"/>
    <col min="9987" max="9987" width="3.6640625" customWidth="1"/>
    <col min="9988" max="9988" width="10.6640625" customWidth="1"/>
    <col min="9989" max="9989" width="8.1640625" customWidth="1"/>
    <col min="9990" max="9990" width="8.6640625"/>
    <col min="9991" max="9991" width="19.5" customWidth="1"/>
    <col min="9992" max="10237" width="8.6640625"/>
    <col min="10238" max="10240" width="2" customWidth="1"/>
    <col min="10241" max="10241" width="15.6640625" customWidth="1"/>
    <col min="10242" max="10242" width="8.6640625"/>
    <col min="10243" max="10243" width="3.6640625" customWidth="1"/>
    <col min="10244" max="10244" width="10.6640625" customWidth="1"/>
    <col min="10245" max="10245" width="8.1640625" customWidth="1"/>
    <col min="10246" max="10246" width="8.6640625"/>
    <col min="10247" max="10247" width="19.5" customWidth="1"/>
    <col min="10248" max="10493" width="8.6640625"/>
    <col min="10494" max="10496" width="2" customWidth="1"/>
    <col min="10497" max="10497" width="15.6640625" customWidth="1"/>
    <col min="10498" max="10498" width="8.6640625"/>
    <col min="10499" max="10499" width="3.6640625" customWidth="1"/>
    <col min="10500" max="10500" width="10.6640625" customWidth="1"/>
    <col min="10501" max="10501" width="8.1640625" customWidth="1"/>
    <col min="10502" max="10502" width="8.6640625"/>
    <col min="10503" max="10503" width="19.5" customWidth="1"/>
    <col min="10504" max="10749" width="8.6640625"/>
    <col min="10750" max="10752" width="2" customWidth="1"/>
    <col min="10753" max="10753" width="15.6640625" customWidth="1"/>
    <col min="10754" max="10754" width="8.6640625"/>
    <col min="10755" max="10755" width="3.6640625" customWidth="1"/>
    <col min="10756" max="10756" width="10.6640625" customWidth="1"/>
    <col min="10757" max="10757" width="8.1640625" customWidth="1"/>
    <col min="10758" max="10758" width="8.6640625"/>
    <col min="10759" max="10759" width="19.5" customWidth="1"/>
    <col min="10760" max="11005" width="8.6640625"/>
    <col min="11006" max="11008" width="2" customWidth="1"/>
    <col min="11009" max="11009" width="15.6640625" customWidth="1"/>
    <col min="11010" max="11010" width="8.6640625"/>
    <col min="11011" max="11011" width="3.6640625" customWidth="1"/>
    <col min="11012" max="11012" width="10.6640625" customWidth="1"/>
    <col min="11013" max="11013" width="8.1640625" customWidth="1"/>
    <col min="11014" max="11014" width="8.6640625"/>
    <col min="11015" max="11015" width="19.5" customWidth="1"/>
    <col min="11016" max="11261" width="8.6640625"/>
    <col min="11262" max="11264" width="2" customWidth="1"/>
    <col min="11265" max="11265" width="15.6640625" customWidth="1"/>
    <col min="11266" max="11266" width="8.6640625"/>
    <col min="11267" max="11267" width="3.6640625" customWidth="1"/>
    <col min="11268" max="11268" width="10.6640625" customWidth="1"/>
    <col min="11269" max="11269" width="8.1640625" customWidth="1"/>
    <col min="11270" max="11270" width="8.6640625"/>
    <col min="11271" max="11271" width="19.5" customWidth="1"/>
    <col min="11272" max="11517" width="8.6640625"/>
    <col min="11518" max="11520" width="2" customWidth="1"/>
    <col min="11521" max="11521" width="15.6640625" customWidth="1"/>
    <col min="11522" max="11522" width="8.6640625"/>
    <col min="11523" max="11523" width="3.6640625" customWidth="1"/>
    <col min="11524" max="11524" width="10.6640625" customWidth="1"/>
    <col min="11525" max="11525" width="8.1640625" customWidth="1"/>
    <col min="11526" max="11526" width="8.6640625"/>
    <col min="11527" max="11527" width="19.5" customWidth="1"/>
    <col min="11528" max="11773" width="8.6640625"/>
    <col min="11774" max="11776" width="2" customWidth="1"/>
    <col min="11777" max="11777" width="15.6640625" customWidth="1"/>
    <col min="11778" max="11778" width="8.6640625"/>
    <col min="11779" max="11779" width="3.6640625" customWidth="1"/>
    <col min="11780" max="11780" width="10.6640625" customWidth="1"/>
    <col min="11781" max="11781" width="8.1640625" customWidth="1"/>
    <col min="11782" max="11782" width="8.6640625"/>
    <col min="11783" max="11783" width="19.5" customWidth="1"/>
    <col min="11784" max="12029" width="8.6640625"/>
    <col min="12030" max="12032" width="2" customWidth="1"/>
    <col min="12033" max="12033" width="15.6640625" customWidth="1"/>
    <col min="12034" max="12034" width="8.6640625"/>
    <col min="12035" max="12035" width="3.6640625" customWidth="1"/>
    <col min="12036" max="12036" width="10.6640625" customWidth="1"/>
    <col min="12037" max="12037" width="8.1640625" customWidth="1"/>
    <col min="12038" max="12038" width="8.6640625"/>
    <col min="12039" max="12039" width="19.5" customWidth="1"/>
    <col min="12040" max="12285" width="8.6640625"/>
    <col min="12286" max="12288" width="2" customWidth="1"/>
    <col min="12289" max="12289" width="15.6640625" customWidth="1"/>
    <col min="12290" max="12290" width="8.6640625"/>
    <col min="12291" max="12291" width="3.6640625" customWidth="1"/>
    <col min="12292" max="12292" width="10.6640625" customWidth="1"/>
    <col min="12293" max="12293" width="8.1640625" customWidth="1"/>
    <col min="12294" max="12294" width="8.6640625"/>
    <col min="12295" max="12295" width="19.5" customWidth="1"/>
    <col min="12296" max="12541" width="8.6640625"/>
    <col min="12542" max="12544" width="2" customWidth="1"/>
    <col min="12545" max="12545" width="15.6640625" customWidth="1"/>
    <col min="12546" max="12546" width="8.6640625"/>
    <col min="12547" max="12547" width="3.6640625" customWidth="1"/>
    <col min="12548" max="12548" width="10.6640625" customWidth="1"/>
    <col min="12549" max="12549" width="8.1640625" customWidth="1"/>
    <col min="12550" max="12550" width="8.6640625"/>
    <col min="12551" max="12551" width="19.5" customWidth="1"/>
    <col min="12552" max="12797" width="8.6640625"/>
    <col min="12798" max="12800" width="2" customWidth="1"/>
    <col min="12801" max="12801" width="15.6640625" customWidth="1"/>
    <col min="12802" max="12802" width="8.6640625"/>
    <col min="12803" max="12803" width="3.6640625" customWidth="1"/>
    <col min="12804" max="12804" width="10.6640625" customWidth="1"/>
    <col min="12805" max="12805" width="8.1640625" customWidth="1"/>
    <col min="12806" max="12806" width="8.6640625"/>
    <col min="12807" max="12807" width="19.5" customWidth="1"/>
    <col min="12808" max="13053" width="8.6640625"/>
    <col min="13054" max="13056" width="2" customWidth="1"/>
    <col min="13057" max="13057" width="15.6640625" customWidth="1"/>
    <col min="13058" max="13058" width="8.6640625"/>
    <col min="13059" max="13059" width="3.6640625" customWidth="1"/>
    <col min="13060" max="13060" width="10.6640625" customWidth="1"/>
    <col min="13061" max="13061" width="8.1640625" customWidth="1"/>
    <col min="13062" max="13062" width="8.6640625"/>
    <col min="13063" max="13063" width="19.5" customWidth="1"/>
    <col min="13064" max="13309" width="8.6640625"/>
    <col min="13310" max="13312" width="2" customWidth="1"/>
    <col min="13313" max="13313" width="15.6640625" customWidth="1"/>
    <col min="13314" max="13314" width="8.6640625"/>
    <col min="13315" max="13315" width="3.6640625" customWidth="1"/>
    <col min="13316" max="13316" width="10.6640625" customWidth="1"/>
    <col min="13317" max="13317" width="8.1640625" customWidth="1"/>
    <col min="13318" max="13318" width="8.6640625"/>
    <col min="13319" max="13319" width="19.5" customWidth="1"/>
    <col min="13320" max="13565" width="8.6640625"/>
    <col min="13566" max="13568" width="2" customWidth="1"/>
    <col min="13569" max="13569" width="15.6640625" customWidth="1"/>
    <col min="13570" max="13570" width="8.6640625"/>
    <col min="13571" max="13571" width="3.6640625" customWidth="1"/>
    <col min="13572" max="13572" width="10.6640625" customWidth="1"/>
    <col min="13573" max="13573" width="8.1640625" customWidth="1"/>
    <col min="13574" max="13574" width="8.6640625"/>
    <col min="13575" max="13575" width="19.5" customWidth="1"/>
    <col min="13576" max="13821" width="8.6640625"/>
    <col min="13822" max="13824" width="2" customWidth="1"/>
    <col min="13825" max="13825" width="15.6640625" customWidth="1"/>
    <col min="13826" max="13826" width="8.6640625"/>
    <col min="13827" max="13827" width="3.6640625" customWidth="1"/>
    <col min="13828" max="13828" width="10.6640625" customWidth="1"/>
    <col min="13829" max="13829" width="8.1640625" customWidth="1"/>
    <col min="13830" max="13830" width="8.6640625"/>
    <col min="13831" max="13831" width="19.5" customWidth="1"/>
    <col min="13832" max="14077" width="8.6640625"/>
    <col min="14078" max="14080" width="2" customWidth="1"/>
    <col min="14081" max="14081" width="15.6640625" customWidth="1"/>
    <col min="14082" max="14082" width="8.6640625"/>
    <col min="14083" max="14083" width="3.6640625" customWidth="1"/>
    <col min="14084" max="14084" width="10.6640625" customWidth="1"/>
    <col min="14085" max="14085" width="8.1640625" customWidth="1"/>
    <col min="14086" max="14086" width="8.6640625"/>
    <col min="14087" max="14087" width="19.5" customWidth="1"/>
    <col min="14088" max="14333" width="8.6640625"/>
    <col min="14334" max="14336" width="2" customWidth="1"/>
    <col min="14337" max="14337" width="15.6640625" customWidth="1"/>
    <col min="14338" max="14338" width="8.6640625"/>
    <col min="14339" max="14339" width="3.6640625" customWidth="1"/>
    <col min="14340" max="14340" width="10.6640625" customWidth="1"/>
    <col min="14341" max="14341" width="8.1640625" customWidth="1"/>
    <col min="14342" max="14342" width="8.6640625"/>
    <col min="14343" max="14343" width="19.5" customWidth="1"/>
    <col min="14344" max="14589" width="8.6640625"/>
    <col min="14590" max="14592" width="2" customWidth="1"/>
    <col min="14593" max="14593" width="15.6640625" customWidth="1"/>
    <col min="14594" max="14594" width="8.6640625"/>
    <col min="14595" max="14595" width="3.6640625" customWidth="1"/>
    <col min="14596" max="14596" width="10.6640625" customWidth="1"/>
    <col min="14597" max="14597" width="8.1640625" customWidth="1"/>
    <col min="14598" max="14598" width="8.6640625"/>
    <col min="14599" max="14599" width="19.5" customWidth="1"/>
    <col min="14600" max="14845" width="8.6640625"/>
    <col min="14846" max="14848" width="2" customWidth="1"/>
    <col min="14849" max="14849" width="15.6640625" customWidth="1"/>
    <col min="14850" max="14850" width="8.6640625"/>
    <col min="14851" max="14851" width="3.6640625" customWidth="1"/>
    <col min="14852" max="14852" width="10.6640625" customWidth="1"/>
    <col min="14853" max="14853" width="8.1640625" customWidth="1"/>
    <col min="14854" max="14854" width="8.6640625"/>
    <col min="14855" max="14855" width="19.5" customWidth="1"/>
    <col min="14856" max="15101" width="8.6640625"/>
    <col min="15102" max="15104" width="2" customWidth="1"/>
    <col min="15105" max="15105" width="15.6640625" customWidth="1"/>
    <col min="15106" max="15106" width="8.6640625"/>
    <col min="15107" max="15107" width="3.6640625" customWidth="1"/>
    <col min="15108" max="15108" width="10.6640625" customWidth="1"/>
    <col min="15109" max="15109" width="8.1640625" customWidth="1"/>
    <col min="15110" max="15110" width="8.6640625"/>
    <col min="15111" max="15111" width="19.5" customWidth="1"/>
    <col min="15112" max="15357" width="8.6640625"/>
    <col min="15358" max="15360" width="2" customWidth="1"/>
    <col min="15361" max="15361" width="15.6640625" customWidth="1"/>
    <col min="15362" max="15362" width="8.6640625"/>
    <col min="15363" max="15363" width="3.6640625" customWidth="1"/>
    <col min="15364" max="15364" width="10.6640625" customWidth="1"/>
    <col min="15365" max="15365" width="8.1640625" customWidth="1"/>
    <col min="15366" max="15366" width="8.6640625"/>
    <col min="15367" max="15367" width="19.5" customWidth="1"/>
    <col min="15368" max="15613" width="8.6640625"/>
    <col min="15614" max="15616" width="2" customWidth="1"/>
    <col min="15617" max="15617" width="15.6640625" customWidth="1"/>
    <col min="15618" max="15618" width="8.6640625"/>
    <col min="15619" max="15619" width="3.6640625" customWidth="1"/>
    <col min="15620" max="15620" width="10.6640625" customWidth="1"/>
    <col min="15621" max="15621" width="8.1640625" customWidth="1"/>
    <col min="15622" max="15622" width="8.6640625"/>
    <col min="15623" max="15623" width="19.5" customWidth="1"/>
    <col min="15624" max="15869" width="8.6640625"/>
    <col min="15870" max="15872" width="2" customWidth="1"/>
    <col min="15873" max="15873" width="15.6640625" customWidth="1"/>
    <col min="15874" max="15874" width="8.6640625"/>
    <col min="15875" max="15875" width="3.6640625" customWidth="1"/>
    <col min="15876" max="15876" width="10.6640625" customWidth="1"/>
    <col min="15877" max="15877" width="8.1640625" customWidth="1"/>
    <col min="15878" max="15878" width="8.6640625"/>
    <col min="15879" max="15879" width="19.5" customWidth="1"/>
    <col min="15880" max="16125" width="8.6640625"/>
    <col min="16126" max="16128" width="2" customWidth="1"/>
    <col min="16129" max="16129" width="15.6640625" customWidth="1"/>
    <col min="16130" max="16130" width="8.6640625"/>
    <col min="16131" max="16131" width="3.6640625" customWidth="1"/>
    <col min="16132" max="16132" width="10.6640625" customWidth="1"/>
    <col min="16133" max="16133" width="8.1640625" customWidth="1"/>
    <col min="16134" max="16134" width="8.6640625"/>
    <col min="16135" max="16135" width="19.5" customWidth="1"/>
    <col min="16136" max="16384" width="8.6640625"/>
  </cols>
  <sheetData>
    <row r="1" spans="1:7" ht="22" customHeight="1"/>
    <row r="2" spans="1:7" ht="22.5" customHeight="1">
      <c r="A2" s="84"/>
      <c r="B2" s="84"/>
      <c r="C2" s="341"/>
      <c r="D2" s="341"/>
      <c r="E2" s="341"/>
      <c r="F2" s="341"/>
      <c r="G2" s="341"/>
    </row>
    <row r="3" spans="1:7" ht="19">
      <c r="A3" s="279" t="s">
        <v>258</v>
      </c>
      <c r="B3" s="279"/>
      <c r="C3" s="279"/>
      <c r="D3" s="279"/>
      <c r="E3" s="279"/>
      <c r="F3" s="279"/>
      <c r="G3" s="279"/>
    </row>
    <row r="4" spans="1:7" s="85" customFormat="1" ht="28.5" customHeight="1" thickBot="1">
      <c r="A4" s="47" t="s">
        <v>43</v>
      </c>
      <c r="B4" s="278">
        <f>II.结算审核表!C4</f>
        <v>0</v>
      </c>
      <c r="C4" s="278"/>
      <c r="D4" s="278"/>
      <c r="E4" s="278"/>
      <c r="F4" s="280" t="s">
        <v>340</v>
      </c>
      <c r="G4" s="281"/>
    </row>
    <row r="5" spans="1:7" s="85" customFormat="1" ht="39" customHeight="1">
      <c r="A5" s="93" t="s">
        <v>19</v>
      </c>
      <c r="B5" s="282" t="str">
        <f>II.结算审核表!C5</f>
        <v>北京华远Hi平台2022年6月社群活动承办合同</v>
      </c>
      <c r="C5" s="283"/>
      <c r="D5" s="284"/>
      <c r="E5" s="89" t="s">
        <v>47</v>
      </c>
      <c r="F5" s="285" t="s">
        <v>336</v>
      </c>
      <c r="G5" s="286"/>
    </row>
    <row r="6" spans="1:7" s="85" customFormat="1" ht="39" customHeight="1">
      <c r="A6" s="94" t="s">
        <v>97</v>
      </c>
      <c r="B6" s="287" t="str">
        <f>II.结算审核表!C6</f>
        <v>北京瑞丰盈创意营销顾问有限公司</v>
      </c>
      <c r="C6" s="287"/>
      <c r="D6" s="287"/>
      <c r="E6" s="88" t="s">
        <v>140</v>
      </c>
      <c r="F6" s="288">
        <f>II.结算审核表!C7</f>
        <v>0.06</v>
      </c>
      <c r="G6" s="289"/>
    </row>
    <row r="7" spans="1:7" s="85" customFormat="1" ht="39" customHeight="1">
      <c r="A7" s="91" t="s">
        <v>272</v>
      </c>
      <c r="B7" s="290">
        <f>II.结算审核表!H6+II.结算审核表!H7</f>
        <v>46693</v>
      </c>
      <c r="C7" s="291"/>
      <c r="D7" s="292"/>
      <c r="E7" s="88" t="s">
        <v>80</v>
      </c>
      <c r="F7" s="295" t="str">
        <f>IF(B7&lt;0,"负","")&amp;SUBSTITUTE(TEXT(TRUNC(ROUND(B7,2)),"[DBNum2]")&amp;"元"&amp;IF(ISNUMBER(FIND(".",ROUND(B7,2))),TEXT(RIGHT(TRUNC(ROUND(B7,2)*10)),"[DBNum2]")&amp;IF(ISNUMBER(FIND(".0",ROUND(B7,2))),"","角"),"")&amp;IF(LEFT(RIGHT(TRUNC(ROUND(B7,2),2),3),1)=".",TEXT(RIGHT(ROUND(B7,2)),"[DBNum2]")&amp;"分","整"),"-",)</f>
        <v>肆万陆仟陆佰玖拾叁元整</v>
      </c>
      <c r="G7" s="296"/>
    </row>
    <row r="8" spans="1:7" s="85" customFormat="1" ht="39" customHeight="1">
      <c r="A8" s="94" t="s">
        <v>179</v>
      </c>
      <c r="B8" s="290">
        <f>II.结算审核表!D9</f>
        <v>29468</v>
      </c>
      <c r="C8" s="291"/>
      <c r="D8" s="292"/>
      <c r="E8" s="88" t="s">
        <v>80</v>
      </c>
      <c r="F8" s="295" t="str">
        <f>IF(B8&lt;0,"负","")&amp;SUBSTITUTE(TEXT(TRUNC(ROUND(B8,2)),"[DBNum2]")&amp;"元"&amp;IF(ISNUMBER(FIND(".",ROUND(B8,2))),TEXT(RIGHT(TRUNC(ROUND(B8,2)*10)),"[DBNum2]")&amp;IF(ISNUMBER(FIND(".0",ROUND(B8,2))),"","角"),"")&amp;IF(LEFT(RIGHT(TRUNC(ROUND(B8,2),2),3),1)=".",TEXT(RIGHT(ROUND(B8,2)),"[DBNum2]")&amp;"分","整"),"-",)</f>
        <v>贰万玖仟肆佰陆拾捌元整</v>
      </c>
      <c r="G8" s="296"/>
    </row>
    <row r="9" spans="1:7" s="85" customFormat="1" ht="39" customHeight="1">
      <c r="A9" s="91" t="s">
        <v>180</v>
      </c>
      <c r="B9" s="290">
        <f>II.结算审核表!D13</f>
        <v>29468</v>
      </c>
      <c r="C9" s="291"/>
      <c r="D9" s="292"/>
      <c r="E9" s="88" t="s">
        <v>80</v>
      </c>
      <c r="F9" s="295" t="str">
        <f>IF(B9&lt;0,"负","")&amp;SUBSTITUTE(TEXT(TRUNC(ROUND(B9,2)),"[DBNum2]")&amp;"元"&amp;IF(ISNUMBER(FIND(".",ROUND(B9,2))),TEXT(RIGHT(TRUNC(ROUND(B9,2)*10)),"[DBNum2]")&amp;IF(ISNUMBER(FIND(".0",ROUND(B9,2))),"","角"),"")&amp;IF(LEFT(RIGHT(TRUNC(ROUND(B9,2),2),3),1)=".",TEXT(RIGHT(ROUND(B9,2)),"[DBNum2]")&amp;"分","整"),"-",)</f>
        <v>贰万玖仟肆佰陆拾捌元整</v>
      </c>
      <c r="G9" s="296"/>
    </row>
    <row r="10" spans="1:7" s="85" customFormat="1" ht="39" customHeight="1">
      <c r="A10" s="91" t="s">
        <v>182</v>
      </c>
      <c r="B10" s="290">
        <f>B9-B7</f>
        <v>-17225</v>
      </c>
      <c r="C10" s="291"/>
      <c r="D10" s="292"/>
      <c r="E10" s="88" t="s">
        <v>80</v>
      </c>
      <c r="F10" s="295" t="str">
        <f>IF(B10&lt;0,"负","")&amp;SUBSTITUTE(TEXT(TRUNC(ROUND(B10,2)),"[DBNum2]")&amp;"元"&amp;IF(ISNUMBER(FIND(".",ROUND(B10,2))),TEXT(RIGHT(TRUNC(ROUND(B10,2)*10)),"[DBNum2]")&amp;IF(ISNUMBER(FIND(".0",ROUND(B10,2))),"","角"),"")&amp;IF(LEFT(RIGHT(TRUNC(ROUND(B10,2),2),3),1)=".",TEXT(RIGHT(ROUND(B10,2)),"[DBNum2]")&amp;"分","整"),"-",)</f>
        <v>负壹万柒仟贰佰贰拾伍元整</v>
      </c>
      <c r="G10" s="296"/>
    </row>
    <row r="11" spans="1:7" s="85" customFormat="1" ht="34.5" customHeight="1">
      <c r="A11" s="55" t="s">
        <v>98</v>
      </c>
      <c r="B11" s="297">
        <v>0</v>
      </c>
      <c r="C11" s="297"/>
      <c r="D11" s="297"/>
      <c r="E11" s="297"/>
      <c r="F11" s="298" t="s">
        <v>84</v>
      </c>
      <c r="G11" s="299"/>
    </row>
    <row r="12" spans="1:7" s="85" customFormat="1" ht="36" customHeight="1">
      <c r="A12" s="57" t="s">
        <v>85</v>
      </c>
      <c r="B12" s="307">
        <v>0</v>
      </c>
      <c r="C12" s="307"/>
      <c r="D12" s="307"/>
      <c r="E12" s="307"/>
      <c r="F12" s="346"/>
      <c r="G12" s="294"/>
    </row>
    <row r="13" spans="1:7" s="85" customFormat="1" ht="32.25" customHeight="1">
      <c r="A13" s="58" t="s">
        <v>90</v>
      </c>
      <c r="B13" s="313">
        <f>B9-B11-B12</f>
        <v>29468</v>
      </c>
      <c r="C13" s="314"/>
      <c r="D13" s="315"/>
      <c r="E13" s="92" t="s">
        <v>80</v>
      </c>
      <c r="F13" s="295" t="str">
        <f>IF(B13&lt;0,"负","")&amp;SUBSTITUTE(TEXT(TRUNC(ROUND(B13,2)),"[DBNum2]")&amp;"元"&amp;IF(ISNUMBER(FIND(".",ROUND(B13,2))),TEXT(RIGHT(TRUNC(ROUND(B13,2)*10)),"[DBNum2]")&amp;IF(ISNUMBER(FIND(".0",ROUND(B13,2))),"","角"),"")&amp;IF(LEFT(RIGHT(TRUNC(ROUND(B13,2),2),3),1)=".",TEXT(RIGHT(ROUND(B13,2)),"[DBNum2]")&amp;"分","整"),"-",)</f>
        <v>贰万玖仟肆佰陆拾捌元整</v>
      </c>
      <c r="G13" s="296"/>
    </row>
    <row r="14" spans="1:7" s="85" customFormat="1" ht="63" customHeight="1">
      <c r="A14" s="56" t="s">
        <v>99</v>
      </c>
      <c r="B14" s="293" t="s">
        <v>337</v>
      </c>
      <c r="C14" s="308"/>
      <c r="D14" s="308"/>
      <c r="E14" s="308"/>
      <c r="F14" s="308"/>
      <c r="G14" s="294"/>
    </row>
    <row r="15" spans="1:7" ht="27" customHeight="1">
      <c r="A15" s="332" t="s">
        <v>78</v>
      </c>
      <c r="B15" s="333"/>
      <c r="C15" s="342" t="s">
        <v>101</v>
      </c>
      <c r="D15" s="343"/>
      <c r="E15" s="344"/>
      <c r="F15" s="342" t="s">
        <v>102</v>
      </c>
      <c r="G15" s="345"/>
    </row>
    <row r="16" spans="1:7" ht="51" customHeight="1">
      <c r="A16" s="332"/>
      <c r="B16" s="333"/>
      <c r="C16" s="342"/>
      <c r="D16" s="343"/>
      <c r="E16" s="344"/>
      <c r="F16" s="342"/>
      <c r="G16" s="345"/>
    </row>
    <row r="17" spans="1:7" ht="23.25" customHeight="1">
      <c r="A17" s="335" t="s">
        <v>183</v>
      </c>
      <c r="B17" s="337" t="s">
        <v>308</v>
      </c>
      <c r="C17" s="338"/>
      <c r="D17" s="338"/>
      <c r="E17" s="339" t="str">
        <f>F9</f>
        <v>贰万玖仟肆佰陆拾捌元整</v>
      </c>
      <c r="F17" s="339"/>
      <c r="G17" s="340"/>
    </row>
    <row r="18" spans="1:7" ht="23.25" customHeight="1">
      <c r="A18" s="336"/>
      <c r="B18" s="125" t="s">
        <v>306</v>
      </c>
      <c r="C18" s="274">
        <f>B9</f>
        <v>29468</v>
      </c>
      <c r="D18" s="275"/>
      <c r="E18" s="276" t="s">
        <v>307</v>
      </c>
      <c r="F18" s="276"/>
      <c r="G18" s="277"/>
    </row>
    <row r="19" spans="1:7" ht="27" customHeight="1">
      <c r="A19" s="351" t="s">
        <v>92</v>
      </c>
      <c r="B19" s="349"/>
      <c r="C19" s="349"/>
      <c r="D19" s="349"/>
      <c r="E19" s="349" t="s">
        <v>93</v>
      </c>
      <c r="F19" s="349"/>
      <c r="G19" s="350"/>
    </row>
    <row r="20" spans="1:7" ht="27" customHeight="1">
      <c r="A20" s="325" t="s">
        <v>94</v>
      </c>
      <c r="B20" s="348"/>
      <c r="C20" s="348"/>
      <c r="D20" s="348"/>
      <c r="E20" s="348" t="s">
        <v>95</v>
      </c>
      <c r="F20" s="348"/>
      <c r="G20" s="327"/>
    </row>
    <row r="21" spans="1:7" ht="27" customHeight="1" thickBot="1">
      <c r="A21" s="328" t="s">
        <v>96</v>
      </c>
      <c r="B21" s="329"/>
      <c r="C21" s="329"/>
      <c r="D21" s="329"/>
      <c r="E21" s="329" t="s">
        <v>96</v>
      </c>
      <c r="F21" s="329"/>
      <c r="G21" s="330"/>
    </row>
    <row r="22" spans="1:7" ht="51" customHeight="1">
      <c r="A22" s="347" t="s">
        <v>317</v>
      </c>
      <c r="B22" s="347"/>
      <c r="C22" s="347"/>
      <c r="D22" s="347"/>
      <c r="E22" s="347"/>
      <c r="F22" s="347"/>
      <c r="G22" s="347"/>
    </row>
  </sheetData>
  <mergeCells count="42">
    <mergeCell ref="A21:D21"/>
    <mergeCell ref="E21:G21"/>
    <mergeCell ref="A22:G22"/>
    <mergeCell ref="A16:B16"/>
    <mergeCell ref="C16:E16"/>
    <mergeCell ref="F16:G16"/>
    <mergeCell ref="A20:D20"/>
    <mergeCell ref="E20:G20"/>
    <mergeCell ref="E19:G19"/>
    <mergeCell ref="A19:D19"/>
    <mergeCell ref="A17:A18"/>
    <mergeCell ref="B17:D17"/>
    <mergeCell ref="E17:G17"/>
    <mergeCell ref="C18:D18"/>
    <mergeCell ref="E18:G18"/>
    <mergeCell ref="A15:B15"/>
    <mergeCell ref="C15:E15"/>
    <mergeCell ref="F15:G15"/>
    <mergeCell ref="B9:D9"/>
    <mergeCell ref="F9:G9"/>
    <mergeCell ref="B10:D10"/>
    <mergeCell ref="F10:G10"/>
    <mergeCell ref="B11:E11"/>
    <mergeCell ref="F11:G11"/>
    <mergeCell ref="B12:E12"/>
    <mergeCell ref="F12:G12"/>
    <mergeCell ref="B13:D13"/>
    <mergeCell ref="F13:G13"/>
    <mergeCell ref="B14:G14"/>
    <mergeCell ref="B6:D6"/>
    <mergeCell ref="F6:G6"/>
    <mergeCell ref="B7:D7"/>
    <mergeCell ref="F7:G7"/>
    <mergeCell ref="B8:D8"/>
    <mergeCell ref="F8:G8"/>
    <mergeCell ref="C2:E2"/>
    <mergeCell ref="F2:G2"/>
    <mergeCell ref="A3:G3"/>
    <mergeCell ref="F4:G4"/>
    <mergeCell ref="B5:D5"/>
    <mergeCell ref="F5:G5"/>
    <mergeCell ref="B4:E4"/>
  </mergeCells>
  <phoneticPr fontId="2" type="noConversion"/>
  <printOptions horizontalCentered="1"/>
  <pageMargins left="0.51181102362204722" right="0.51181102362204722" top="0.31496062992125984" bottom="0.31496062992125984"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M31"/>
  <sheetViews>
    <sheetView showZeros="0" view="pageBreakPreview" zoomScaleNormal="100" zoomScaleSheetLayoutView="100" workbookViewId="0">
      <selection activeCell="E16" sqref="E16:M16"/>
    </sheetView>
  </sheetViews>
  <sheetFormatPr baseColWidth="10" defaultColWidth="9" defaultRowHeight="15"/>
  <cols>
    <col min="1" max="1" width="12.33203125" style="14" customWidth="1"/>
    <col min="2" max="4" width="7.6640625" style="14" customWidth="1"/>
    <col min="5" max="8" width="8.1640625" style="14" customWidth="1"/>
    <col min="9" max="9" width="5.1640625" style="14" customWidth="1"/>
    <col min="10" max="10" width="9.6640625" style="14" customWidth="1"/>
    <col min="11" max="11" width="2.83203125" style="14" customWidth="1"/>
    <col min="12" max="12" width="8.33203125" style="14" customWidth="1"/>
    <col min="13" max="13" width="8.6640625" style="14" customWidth="1"/>
    <col min="14" max="256" width="9" style="14"/>
    <col min="257" max="257" width="12.33203125" style="14" customWidth="1"/>
    <col min="258" max="258" width="9" style="14"/>
    <col min="259" max="259" width="8.1640625" style="14" customWidth="1"/>
    <col min="260" max="260" width="7" style="14" customWidth="1"/>
    <col min="261" max="264" width="8.1640625" style="14" customWidth="1"/>
    <col min="265" max="265" width="4.33203125" style="14" customWidth="1"/>
    <col min="266" max="266" width="9.6640625" style="14" customWidth="1"/>
    <col min="267" max="267" width="2.83203125" style="14" customWidth="1"/>
    <col min="268" max="268" width="8.33203125" style="14" customWidth="1"/>
    <col min="269" max="269" width="6.1640625" style="14" customWidth="1"/>
    <col min="270" max="512" width="9" style="14"/>
    <col min="513" max="513" width="12.33203125" style="14" customWidth="1"/>
    <col min="514" max="514" width="9" style="14"/>
    <col min="515" max="515" width="8.1640625" style="14" customWidth="1"/>
    <col min="516" max="516" width="7" style="14" customWidth="1"/>
    <col min="517" max="520" width="8.1640625" style="14" customWidth="1"/>
    <col min="521" max="521" width="4.33203125" style="14" customWidth="1"/>
    <col min="522" max="522" width="9.6640625" style="14" customWidth="1"/>
    <col min="523" max="523" width="2.83203125" style="14" customWidth="1"/>
    <col min="524" max="524" width="8.33203125" style="14" customWidth="1"/>
    <col min="525" max="525" width="6.1640625" style="14" customWidth="1"/>
    <col min="526" max="768" width="9" style="14"/>
    <col min="769" max="769" width="12.33203125" style="14" customWidth="1"/>
    <col min="770" max="770" width="9" style="14"/>
    <col min="771" max="771" width="8.1640625" style="14" customWidth="1"/>
    <col min="772" max="772" width="7" style="14" customWidth="1"/>
    <col min="773" max="776" width="8.1640625" style="14" customWidth="1"/>
    <col min="777" max="777" width="4.33203125" style="14" customWidth="1"/>
    <col min="778" max="778" width="9.6640625" style="14" customWidth="1"/>
    <col min="779" max="779" width="2.83203125" style="14" customWidth="1"/>
    <col min="780" max="780" width="8.33203125" style="14" customWidth="1"/>
    <col min="781" max="781" width="6.1640625" style="14" customWidth="1"/>
    <col min="782" max="1024" width="9" style="14"/>
    <col min="1025" max="1025" width="12.33203125" style="14" customWidth="1"/>
    <col min="1026" max="1026" width="9" style="14"/>
    <col min="1027" max="1027" width="8.1640625" style="14" customWidth="1"/>
    <col min="1028" max="1028" width="7" style="14" customWidth="1"/>
    <col min="1029" max="1032" width="8.1640625" style="14" customWidth="1"/>
    <col min="1033" max="1033" width="4.33203125" style="14" customWidth="1"/>
    <col min="1034" max="1034" width="9.6640625" style="14" customWidth="1"/>
    <col min="1035" max="1035" width="2.83203125" style="14" customWidth="1"/>
    <col min="1036" max="1036" width="8.33203125" style="14" customWidth="1"/>
    <col min="1037" max="1037" width="6.1640625" style="14" customWidth="1"/>
    <col min="1038" max="1280" width="9" style="14"/>
    <col min="1281" max="1281" width="12.33203125" style="14" customWidth="1"/>
    <col min="1282" max="1282" width="9" style="14"/>
    <col min="1283" max="1283" width="8.1640625" style="14" customWidth="1"/>
    <col min="1284" max="1284" width="7" style="14" customWidth="1"/>
    <col min="1285" max="1288" width="8.1640625" style="14" customWidth="1"/>
    <col min="1289" max="1289" width="4.33203125" style="14" customWidth="1"/>
    <col min="1290" max="1290" width="9.6640625" style="14" customWidth="1"/>
    <col min="1291" max="1291" width="2.83203125" style="14" customWidth="1"/>
    <col min="1292" max="1292" width="8.33203125" style="14" customWidth="1"/>
    <col min="1293" max="1293" width="6.1640625" style="14" customWidth="1"/>
    <col min="1294" max="1536" width="9" style="14"/>
    <col min="1537" max="1537" width="12.33203125" style="14" customWidth="1"/>
    <col min="1538" max="1538" width="9" style="14"/>
    <col min="1539" max="1539" width="8.1640625" style="14" customWidth="1"/>
    <col min="1540" max="1540" width="7" style="14" customWidth="1"/>
    <col min="1541" max="1544" width="8.1640625" style="14" customWidth="1"/>
    <col min="1545" max="1545" width="4.33203125" style="14" customWidth="1"/>
    <col min="1546" max="1546" width="9.6640625" style="14" customWidth="1"/>
    <col min="1547" max="1547" width="2.83203125" style="14" customWidth="1"/>
    <col min="1548" max="1548" width="8.33203125" style="14" customWidth="1"/>
    <col min="1549" max="1549" width="6.1640625" style="14" customWidth="1"/>
    <col min="1550" max="1792" width="9" style="14"/>
    <col min="1793" max="1793" width="12.33203125" style="14" customWidth="1"/>
    <col min="1794" max="1794" width="9" style="14"/>
    <col min="1795" max="1795" width="8.1640625" style="14" customWidth="1"/>
    <col min="1796" max="1796" width="7" style="14" customWidth="1"/>
    <col min="1797" max="1800" width="8.1640625" style="14" customWidth="1"/>
    <col min="1801" max="1801" width="4.33203125" style="14" customWidth="1"/>
    <col min="1802" max="1802" width="9.6640625" style="14" customWidth="1"/>
    <col min="1803" max="1803" width="2.83203125" style="14" customWidth="1"/>
    <col min="1804" max="1804" width="8.33203125" style="14" customWidth="1"/>
    <col min="1805" max="1805" width="6.1640625" style="14" customWidth="1"/>
    <col min="1806" max="2048" width="9" style="14"/>
    <col min="2049" max="2049" width="12.33203125" style="14" customWidth="1"/>
    <col min="2050" max="2050" width="9" style="14"/>
    <col min="2051" max="2051" width="8.1640625" style="14" customWidth="1"/>
    <col min="2052" max="2052" width="7" style="14" customWidth="1"/>
    <col min="2053" max="2056" width="8.1640625" style="14" customWidth="1"/>
    <col min="2057" max="2057" width="4.33203125" style="14" customWidth="1"/>
    <col min="2058" max="2058" width="9.6640625" style="14" customWidth="1"/>
    <col min="2059" max="2059" width="2.83203125" style="14" customWidth="1"/>
    <col min="2060" max="2060" width="8.33203125" style="14" customWidth="1"/>
    <col min="2061" max="2061" width="6.1640625" style="14" customWidth="1"/>
    <col min="2062" max="2304" width="9" style="14"/>
    <col min="2305" max="2305" width="12.33203125" style="14" customWidth="1"/>
    <col min="2306" max="2306" width="9" style="14"/>
    <col min="2307" max="2307" width="8.1640625" style="14" customWidth="1"/>
    <col min="2308" max="2308" width="7" style="14" customWidth="1"/>
    <col min="2309" max="2312" width="8.1640625" style="14" customWidth="1"/>
    <col min="2313" max="2313" width="4.33203125" style="14" customWidth="1"/>
    <col min="2314" max="2314" width="9.6640625" style="14" customWidth="1"/>
    <col min="2315" max="2315" width="2.83203125" style="14" customWidth="1"/>
    <col min="2316" max="2316" width="8.33203125" style="14" customWidth="1"/>
    <col min="2317" max="2317" width="6.1640625" style="14" customWidth="1"/>
    <col min="2318" max="2560" width="9" style="14"/>
    <col min="2561" max="2561" width="12.33203125" style="14" customWidth="1"/>
    <col min="2562" max="2562" width="9" style="14"/>
    <col min="2563" max="2563" width="8.1640625" style="14" customWidth="1"/>
    <col min="2564" max="2564" width="7" style="14" customWidth="1"/>
    <col min="2565" max="2568" width="8.1640625" style="14" customWidth="1"/>
    <col min="2569" max="2569" width="4.33203125" style="14" customWidth="1"/>
    <col min="2570" max="2570" width="9.6640625" style="14" customWidth="1"/>
    <col min="2571" max="2571" width="2.83203125" style="14" customWidth="1"/>
    <col min="2572" max="2572" width="8.33203125" style="14" customWidth="1"/>
    <col min="2573" max="2573" width="6.1640625" style="14" customWidth="1"/>
    <col min="2574" max="2816" width="9" style="14"/>
    <col min="2817" max="2817" width="12.33203125" style="14" customWidth="1"/>
    <col min="2818" max="2818" width="9" style="14"/>
    <col min="2819" max="2819" width="8.1640625" style="14" customWidth="1"/>
    <col min="2820" max="2820" width="7" style="14" customWidth="1"/>
    <col min="2821" max="2824" width="8.1640625" style="14" customWidth="1"/>
    <col min="2825" max="2825" width="4.33203125" style="14" customWidth="1"/>
    <col min="2826" max="2826" width="9.6640625" style="14" customWidth="1"/>
    <col min="2827" max="2827" width="2.83203125" style="14" customWidth="1"/>
    <col min="2828" max="2828" width="8.33203125" style="14" customWidth="1"/>
    <col min="2829" max="2829" width="6.1640625" style="14" customWidth="1"/>
    <col min="2830" max="3072" width="9" style="14"/>
    <col min="3073" max="3073" width="12.33203125" style="14" customWidth="1"/>
    <col min="3074" max="3074" width="9" style="14"/>
    <col min="3075" max="3075" width="8.1640625" style="14" customWidth="1"/>
    <col min="3076" max="3076" width="7" style="14" customWidth="1"/>
    <col min="3077" max="3080" width="8.1640625" style="14" customWidth="1"/>
    <col min="3081" max="3081" width="4.33203125" style="14" customWidth="1"/>
    <col min="3082" max="3082" width="9.6640625" style="14" customWidth="1"/>
    <col min="3083" max="3083" width="2.83203125" style="14" customWidth="1"/>
    <col min="3084" max="3084" width="8.33203125" style="14" customWidth="1"/>
    <col min="3085" max="3085" width="6.1640625" style="14" customWidth="1"/>
    <col min="3086" max="3328" width="9" style="14"/>
    <col min="3329" max="3329" width="12.33203125" style="14" customWidth="1"/>
    <col min="3330" max="3330" width="9" style="14"/>
    <col min="3331" max="3331" width="8.1640625" style="14" customWidth="1"/>
    <col min="3332" max="3332" width="7" style="14" customWidth="1"/>
    <col min="3333" max="3336" width="8.1640625" style="14" customWidth="1"/>
    <col min="3337" max="3337" width="4.33203125" style="14" customWidth="1"/>
    <col min="3338" max="3338" width="9.6640625" style="14" customWidth="1"/>
    <col min="3339" max="3339" width="2.83203125" style="14" customWidth="1"/>
    <col min="3340" max="3340" width="8.33203125" style="14" customWidth="1"/>
    <col min="3341" max="3341" width="6.1640625" style="14" customWidth="1"/>
    <col min="3342" max="3584" width="9" style="14"/>
    <col min="3585" max="3585" width="12.33203125" style="14" customWidth="1"/>
    <col min="3586" max="3586" width="9" style="14"/>
    <col min="3587" max="3587" width="8.1640625" style="14" customWidth="1"/>
    <col min="3588" max="3588" width="7" style="14" customWidth="1"/>
    <col min="3589" max="3592" width="8.1640625" style="14" customWidth="1"/>
    <col min="3593" max="3593" width="4.33203125" style="14" customWidth="1"/>
    <col min="3594" max="3594" width="9.6640625" style="14" customWidth="1"/>
    <col min="3595" max="3595" width="2.83203125" style="14" customWidth="1"/>
    <col min="3596" max="3596" width="8.33203125" style="14" customWidth="1"/>
    <col min="3597" max="3597" width="6.1640625" style="14" customWidth="1"/>
    <col min="3598" max="3840" width="9" style="14"/>
    <col min="3841" max="3841" width="12.33203125" style="14" customWidth="1"/>
    <col min="3842" max="3842" width="9" style="14"/>
    <col min="3843" max="3843" width="8.1640625" style="14" customWidth="1"/>
    <col min="3844" max="3844" width="7" style="14" customWidth="1"/>
    <col min="3845" max="3848" width="8.1640625" style="14" customWidth="1"/>
    <col min="3849" max="3849" width="4.33203125" style="14" customWidth="1"/>
    <col min="3850" max="3850" width="9.6640625" style="14" customWidth="1"/>
    <col min="3851" max="3851" width="2.83203125" style="14" customWidth="1"/>
    <col min="3852" max="3852" width="8.33203125" style="14" customWidth="1"/>
    <col min="3853" max="3853" width="6.1640625" style="14" customWidth="1"/>
    <col min="3854" max="4096" width="9" style="14"/>
    <col min="4097" max="4097" width="12.33203125" style="14" customWidth="1"/>
    <col min="4098" max="4098" width="9" style="14"/>
    <col min="4099" max="4099" width="8.1640625" style="14" customWidth="1"/>
    <col min="4100" max="4100" width="7" style="14" customWidth="1"/>
    <col min="4101" max="4104" width="8.1640625" style="14" customWidth="1"/>
    <col min="4105" max="4105" width="4.33203125" style="14" customWidth="1"/>
    <col min="4106" max="4106" width="9.6640625" style="14" customWidth="1"/>
    <col min="4107" max="4107" width="2.83203125" style="14" customWidth="1"/>
    <col min="4108" max="4108" width="8.33203125" style="14" customWidth="1"/>
    <col min="4109" max="4109" width="6.1640625" style="14" customWidth="1"/>
    <col min="4110" max="4352" width="9" style="14"/>
    <col min="4353" max="4353" width="12.33203125" style="14" customWidth="1"/>
    <col min="4354" max="4354" width="9" style="14"/>
    <col min="4355" max="4355" width="8.1640625" style="14" customWidth="1"/>
    <col min="4356" max="4356" width="7" style="14" customWidth="1"/>
    <col min="4357" max="4360" width="8.1640625" style="14" customWidth="1"/>
    <col min="4361" max="4361" width="4.33203125" style="14" customWidth="1"/>
    <col min="4362" max="4362" width="9.6640625" style="14" customWidth="1"/>
    <col min="4363" max="4363" width="2.83203125" style="14" customWidth="1"/>
    <col min="4364" max="4364" width="8.33203125" style="14" customWidth="1"/>
    <col min="4365" max="4365" width="6.1640625" style="14" customWidth="1"/>
    <col min="4366" max="4608" width="9" style="14"/>
    <col min="4609" max="4609" width="12.33203125" style="14" customWidth="1"/>
    <col min="4610" max="4610" width="9" style="14"/>
    <col min="4611" max="4611" width="8.1640625" style="14" customWidth="1"/>
    <col min="4612" max="4612" width="7" style="14" customWidth="1"/>
    <col min="4613" max="4616" width="8.1640625" style="14" customWidth="1"/>
    <col min="4617" max="4617" width="4.33203125" style="14" customWidth="1"/>
    <col min="4618" max="4618" width="9.6640625" style="14" customWidth="1"/>
    <col min="4619" max="4619" width="2.83203125" style="14" customWidth="1"/>
    <col min="4620" max="4620" width="8.33203125" style="14" customWidth="1"/>
    <col min="4621" max="4621" width="6.1640625" style="14" customWidth="1"/>
    <col min="4622" max="4864" width="9" style="14"/>
    <col min="4865" max="4865" width="12.33203125" style="14" customWidth="1"/>
    <col min="4866" max="4866" width="9" style="14"/>
    <col min="4867" max="4867" width="8.1640625" style="14" customWidth="1"/>
    <col min="4868" max="4868" width="7" style="14" customWidth="1"/>
    <col min="4869" max="4872" width="8.1640625" style="14" customWidth="1"/>
    <col min="4873" max="4873" width="4.33203125" style="14" customWidth="1"/>
    <col min="4874" max="4874" width="9.6640625" style="14" customWidth="1"/>
    <col min="4875" max="4875" width="2.83203125" style="14" customWidth="1"/>
    <col min="4876" max="4876" width="8.33203125" style="14" customWidth="1"/>
    <col min="4877" max="4877" width="6.1640625" style="14" customWidth="1"/>
    <col min="4878" max="5120" width="9" style="14"/>
    <col min="5121" max="5121" width="12.33203125" style="14" customWidth="1"/>
    <col min="5122" max="5122" width="9" style="14"/>
    <col min="5123" max="5123" width="8.1640625" style="14" customWidth="1"/>
    <col min="5124" max="5124" width="7" style="14" customWidth="1"/>
    <col min="5125" max="5128" width="8.1640625" style="14" customWidth="1"/>
    <col min="5129" max="5129" width="4.33203125" style="14" customWidth="1"/>
    <col min="5130" max="5130" width="9.6640625" style="14" customWidth="1"/>
    <col min="5131" max="5131" width="2.83203125" style="14" customWidth="1"/>
    <col min="5132" max="5132" width="8.33203125" style="14" customWidth="1"/>
    <col min="5133" max="5133" width="6.1640625" style="14" customWidth="1"/>
    <col min="5134" max="5376" width="9" style="14"/>
    <col min="5377" max="5377" width="12.33203125" style="14" customWidth="1"/>
    <col min="5378" max="5378" width="9" style="14"/>
    <col min="5379" max="5379" width="8.1640625" style="14" customWidth="1"/>
    <col min="5380" max="5380" width="7" style="14" customWidth="1"/>
    <col min="5381" max="5384" width="8.1640625" style="14" customWidth="1"/>
    <col min="5385" max="5385" width="4.33203125" style="14" customWidth="1"/>
    <col min="5386" max="5386" width="9.6640625" style="14" customWidth="1"/>
    <col min="5387" max="5387" width="2.83203125" style="14" customWidth="1"/>
    <col min="5388" max="5388" width="8.33203125" style="14" customWidth="1"/>
    <col min="5389" max="5389" width="6.1640625" style="14" customWidth="1"/>
    <col min="5390" max="5632" width="9" style="14"/>
    <col min="5633" max="5633" width="12.33203125" style="14" customWidth="1"/>
    <col min="5634" max="5634" width="9" style="14"/>
    <col min="5635" max="5635" width="8.1640625" style="14" customWidth="1"/>
    <col min="5636" max="5636" width="7" style="14" customWidth="1"/>
    <col min="5637" max="5640" width="8.1640625" style="14" customWidth="1"/>
    <col min="5641" max="5641" width="4.33203125" style="14" customWidth="1"/>
    <col min="5642" max="5642" width="9.6640625" style="14" customWidth="1"/>
    <col min="5643" max="5643" width="2.83203125" style="14" customWidth="1"/>
    <col min="5644" max="5644" width="8.33203125" style="14" customWidth="1"/>
    <col min="5645" max="5645" width="6.1640625" style="14" customWidth="1"/>
    <col min="5646" max="5888" width="9" style="14"/>
    <col min="5889" max="5889" width="12.33203125" style="14" customWidth="1"/>
    <col min="5890" max="5890" width="9" style="14"/>
    <col min="5891" max="5891" width="8.1640625" style="14" customWidth="1"/>
    <col min="5892" max="5892" width="7" style="14" customWidth="1"/>
    <col min="5893" max="5896" width="8.1640625" style="14" customWidth="1"/>
    <col min="5897" max="5897" width="4.33203125" style="14" customWidth="1"/>
    <col min="5898" max="5898" width="9.6640625" style="14" customWidth="1"/>
    <col min="5899" max="5899" width="2.83203125" style="14" customWidth="1"/>
    <col min="5900" max="5900" width="8.33203125" style="14" customWidth="1"/>
    <col min="5901" max="5901" width="6.1640625" style="14" customWidth="1"/>
    <col min="5902" max="6144" width="9" style="14"/>
    <col min="6145" max="6145" width="12.33203125" style="14" customWidth="1"/>
    <col min="6146" max="6146" width="9" style="14"/>
    <col min="6147" max="6147" width="8.1640625" style="14" customWidth="1"/>
    <col min="6148" max="6148" width="7" style="14" customWidth="1"/>
    <col min="6149" max="6152" width="8.1640625" style="14" customWidth="1"/>
    <col min="6153" max="6153" width="4.33203125" style="14" customWidth="1"/>
    <col min="6154" max="6154" width="9.6640625" style="14" customWidth="1"/>
    <col min="6155" max="6155" width="2.83203125" style="14" customWidth="1"/>
    <col min="6156" max="6156" width="8.33203125" style="14" customWidth="1"/>
    <col min="6157" max="6157" width="6.1640625" style="14" customWidth="1"/>
    <col min="6158" max="6400" width="9" style="14"/>
    <col min="6401" max="6401" width="12.33203125" style="14" customWidth="1"/>
    <col min="6402" max="6402" width="9" style="14"/>
    <col min="6403" max="6403" width="8.1640625" style="14" customWidth="1"/>
    <col min="6404" max="6404" width="7" style="14" customWidth="1"/>
    <col min="6405" max="6408" width="8.1640625" style="14" customWidth="1"/>
    <col min="6409" max="6409" width="4.33203125" style="14" customWidth="1"/>
    <col min="6410" max="6410" width="9.6640625" style="14" customWidth="1"/>
    <col min="6411" max="6411" width="2.83203125" style="14" customWidth="1"/>
    <col min="6412" max="6412" width="8.33203125" style="14" customWidth="1"/>
    <col min="6413" max="6413" width="6.1640625" style="14" customWidth="1"/>
    <col min="6414" max="6656" width="9" style="14"/>
    <col min="6657" max="6657" width="12.33203125" style="14" customWidth="1"/>
    <col min="6658" max="6658" width="9" style="14"/>
    <col min="6659" max="6659" width="8.1640625" style="14" customWidth="1"/>
    <col min="6660" max="6660" width="7" style="14" customWidth="1"/>
    <col min="6661" max="6664" width="8.1640625" style="14" customWidth="1"/>
    <col min="6665" max="6665" width="4.33203125" style="14" customWidth="1"/>
    <col min="6666" max="6666" width="9.6640625" style="14" customWidth="1"/>
    <col min="6667" max="6667" width="2.83203125" style="14" customWidth="1"/>
    <col min="6668" max="6668" width="8.33203125" style="14" customWidth="1"/>
    <col min="6669" max="6669" width="6.1640625" style="14" customWidth="1"/>
    <col min="6670" max="6912" width="9" style="14"/>
    <col min="6913" max="6913" width="12.33203125" style="14" customWidth="1"/>
    <col min="6914" max="6914" width="9" style="14"/>
    <col min="6915" max="6915" width="8.1640625" style="14" customWidth="1"/>
    <col min="6916" max="6916" width="7" style="14" customWidth="1"/>
    <col min="6917" max="6920" width="8.1640625" style="14" customWidth="1"/>
    <col min="6921" max="6921" width="4.33203125" style="14" customWidth="1"/>
    <col min="6922" max="6922" width="9.6640625" style="14" customWidth="1"/>
    <col min="6923" max="6923" width="2.83203125" style="14" customWidth="1"/>
    <col min="6924" max="6924" width="8.33203125" style="14" customWidth="1"/>
    <col min="6925" max="6925" width="6.1640625" style="14" customWidth="1"/>
    <col min="6926" max="7168" width="9" style="14"/>
    <col min="7169" max="7169" width="12.33203125" style="14" customWidth="1"/>
    <col min="7170" max="7170" width="9" style="14"/>
    <col min="7171" max="7171" width="8.1640625" style="14" customWidth="1"/>
    <col min="7172" max="7172" width="7" style="14" customWidth="1"/>
    <col min="7173" max="7176" width="8.1640625" style="14" customWidth="1"/>
    <col min="7177" max="7177" width="4.33203125" style="14" customWidth="1"/>
    <col min="7178" max="7178" width="9.6640625" style="14" customWidth="1"/>
    <col min="7179" max="7179" width="2.83203125" style="14" customWidth="1"/>
    <col min="7180" max="7180" width="8.33203125" style="14" customWidth="1"/>
    <col min="7181" max="7181" width="6.1640625" style="14" customWidth="1"/>
    <col min="7182" max="7424" width="9" style="14"/>
    <col min="7425" max="7425" width="12.33203125" style="14" customWidth="1"/>
    <col min="7426" max="7426" width="9" style="14"/>
    <col min="7427" max="7427" width="8.1640625" style="14" customWidth="1"/>
    <col min="7428" max="7428" width="7" style="14" customWidth="1"/>
    <col min="7429" max="7432" width="8.1640625" style="14" customWidth="1"/>
    <col min="7433" max="7433" width="4.33203125" style="14" customWidth="1"/>
    <col min="7434" max="7434" width="9.6640625" style="14" customWidth="1"/>
    <col min="7435" max="7435" width="2.83203125" style="14" customWidth="1"/>
    <col min="7436" max="7436" width="8.33203125" style="14" customWidth="1"/>
    <col min="7437" max="7437" width="6.1640625" style="14" customWidth="1"/>
    <col min="7438" max="7680" width="9" style="14"/>
    <col min="7681" max="7681" width="12.33203125" style="14" customWidth="1"/>
    <col min="7682" max="7682" width="9" style="14"/>
    <col min="7683" max="7683" width="8.1640625" style="14" customWidth="1"/>
    <col min="7684" max="7684" width="7" style="14" customWidth="1"/>
    <col min="7685" max="7688" width="8.1640625" style="14" customWidth="1"/>
    <col min="7689" max="7689" width="4.33203125" style="14" customWidth="1"/>
    <col min="7690" max="7690" width="9.6640625" style="14" customWidth="1"/>
    <col min="7691" max="7691" width="2.83203125" style="14" customWidth="1"/>
    <col min="7692" max="7692" width="8.33203125" style="14" customWidth="1"/>
    <col min="7693" max="7693" width="6.1640625" style="14" customWidth="1"/>
    <col min="7694" max="7936" width="9" style="14"/>
    <col min="7937" max="7937" width="12.33203125" style="14" customWidth="1"/>
    <col min="7938" max="7938" width="9" style="14"/>
    <col min="7939" max="7939" width="8.1640625" style="14" customWidth="1"/>
    <col min="7940" max="7940" width="7" style="14" customWidth="1"/>
    <col min="7941" max="7944" width="8.1640625" style="14" customWidth="1"/>
    <col min="7945" max="7945" width="4.33203125" style="14" customWidth="1"/>
    <col min="7946" max="7946" width="9.6640625" style="14" customWidth="1"/>
    <col min="7947" max="7947" width="2.83203125" style="14" customWidth="1"/>
    <col min="7948" max="7948" width="8.33203125" style="14" customWidth="1"/>
    <col min="7949" max="7949" width="6.1640625" style="14" customWidth="1"/>
    <col min="7950" max="8192" width="9" style="14"/>
    <col min="8193" max="8193" width="12.33203125" style="14" customWidth="1"/>
    <col min="8194" max="8194" width="9" style="14"/>
    <col min="8195" max="8195" width="8.1640625" style="14" customWidth="1"/>
    <col min="8196" max="8196" width="7" style="14" customWidth="1"/>
    <col min="8197" max="8200" width="8.1640625" style="14" customWidth="1"/>
    <col min="8201" max="8201" width="4.33203125" style="14" customWidth="1"/>
    <col min="8202" max="8202" width="9.6640625" style="14" customWidth="1"/>
    <col min="8203" max="8203" width="2.83203125" style="14" customWidth="1"/>
    <col min="8204" max="8204" width="8.33203125" style="14" customWidth="1"/>
    <col min="8205" max="8205" width="6.1640625" style="14" customWidth="1"/>
    <col min="8206" max="8448" width="9" style="14"/>
    <col min="8449" max="8449" width="12.33203125" style="14" customWidth="1"/>
    <col min="8450" max="8450" width="9" style="14"/>
    <col min="8451" max="8451" width="8.1640625" style="14" customWidth="1"/>
    <col min="8452" max="8452" width="7" style="14" customWidth="1"/>
    <col min="8453" max="8456" width="8.1640625" style="14" customWidth="1"/>
    <col min="8457" max="8457" width="4.33203125" style="14" customWidth="1"/>
    <col min="8458" max="8458" width="9.6640625" style="14" customWidth="1"/>
    <col min="8459" max="8459" width="2.83203125" style="14" customWidth="1"/>
    <col min="8460" max="8460" width="8.33203125" style="14" customWidth="1"/>
    <col min="8461" max="8461" width="6.1640625" style="14" customWidth="1"/>
    <col min="8462" max="8704" width="9" style="14"/>
    <col min="8705" max="8705" width="12.33203125" style="14" customWidth="1"/>
    <col min="8706" max="8706" width="9" style="14"/>
    <col min="8707" max="8707" width="8.1640625" style="14" customWidth="1"/>
    <col min="8708" max="8708" width="7" style="14" customWidth="1"/>
    <col min="8709" max="8712" width="8.1640625" style="14" customWidth="1"/>
    <col min="8713" max="8713" width="4.33203125" style="14" customWidth="1"/>
    <col min="8714" max="8714" width="9.6640625" style="14" customWidth="1"/>
    <col min="8715" max="8715" width="2.83203125" style="14" customWidth="1"/>
    <col min="8716" max="8716" width="8.33203125" style="14" customWidth="1"/>
    <col min="8717" max="8717" width="6.1640625" style="14" customWidth="1"/>
    <col min="8718" max="8960" width="9" style="14"/>
    <col min="8961" max="8961" width="12.33203125" style="14" customWidth="1"/>
    <col min="8962" max="8962" width="9" style="14"/>
    <col min="8963" max="8963" width="8.1640625" style="14" customWidth="1"/>
    <col min="8964" max="8964" width="7" style="14" customWidth="1"/>
    <col min="8965" max="8968" width="8.1640625" style="14" customWidth="1"/>
    <col min="8969" max="8969" width="4.33203125" style="14" customWidth="1"/>
    <col min="8970" max="8970" width="9.6640625" style="14" customWidth="1"/>
    <col min="8971" max="8971" width="2.83203125" style="14" customWidth="1"/>
    <col min="8972" max="8972" width="8.33203125" style="14" customWidth="1"/>
    <col min="8973" max="8973" width="6.1640625" style="14" customWidth="1"/>
    <col min="8974" max="9216" width="9" style="14"/>
    <col min="9217" max="9217" width="12.33203125" style="14" customWidth="1"/>
    <col min="9218" max="9218" width="9" style="14"/>
    <col min="9219" max="9219" width="8.1640625" style="14" customWidth="1"/>
    <col min="9220" max="9220" width="7" style="14" customWidth="1"/>
    <col min="9221" max="9224" width="8.1640625" style="14" customWidth="1"/>
    <col min="9225" max="9225" width="4.33203125" style="14" customWidth="1"/>
    <col min="9226" max="9226" width="9.6640625" style="14" customWidth="1"/>
    <col min="9227" max="9227" width="2.83203125" style="14" customWidth="1"/>
    <col min="9228" max="9228" width="8.33203125" style="14" customWidth="1"/>
    <col min="9229" max="9229" width="6.1640625" style="14" customWidth="1"/>
    <col min="9230" max="9472" width="9" style="14"/>
    <col min="9473" max="9473" width="12.33203125" style="14" customWidth="1"/>
    <col min="9474" max="9474" width="9" style="14"/>
    <col min="9475" max="9475" width="8.1640625" style="14" customWidth="1"/>
    <col min="9476" max="9476" width="7" style="14" customWidth="1"/>
    <col min="9477" max="9480" width="8.1640625" style="14" customWidth="1"/>
    <col min="9481" max="9481" width="4.33203125" style="14" customWidth="1"/>
    <col min="9482" max="9482" width="9.6640625" style="14" customWidth="1"/>
    <col min="9483" max="9483" width="2.83203125" style="14" customWidth="1"/>
    <col min="9484" max="9484" width="8.33203125" style="14" customWidth="1"/>
    <col min="9485" max="9485" width="6.1640625" style="14" customWidth="1"/>
    <col min="9486" max="9728" width="9" style="14"/>
    <col min="9729" max="9729" width="12.33203125" style="14" customWidth="1"/>
    <col min="9730" max="9730" width="9" style="14"/>
    <col min="9731" max="9731" width="8.1640625" style="14" customWidth="1"/>
    <col min="9732" max="9732" width="7" style="14" customWidth="1"/>
    <col min="9733" max="9736" width="8.1640625" style="14" customWidth="1"/>
    <col min="9737" max="9737" width="4.33203125" style="14" customWidth="1"/>
    <col min="9738" max="9738" width="9.6640625" style="14" customWidth="1"/>
    <col min="9739" max="9739" width="2.83203125" style="14" customWidth="1"/>
    <col min="9740" max="9740" width="8.33203125" style="14" customWidth="1"/>
    <col min="9741" max="9741" width="6.1640625" style="14" customWidth="1"/>
    <col min="9742" max="9984" width="9" style="14"/>
    <col min="9985" max="9985" width="12.33203125" style="14" customWidth="1"/>
    <col min="9986" max="9986" width="9" style="14"/>
    <col min="9987" max="9987" width="8.1640625" style="14" customWidth="1"/>
    <col min="9988" max="9988" width="7" style="14" customWidth="1"/>
    <col min="9989" max="9992" width="8.1640625" style="14" customWidth="1"/>
    <col min="9993" max="9993" width="4.33203125" style="14" customWidth="1"/>
    <col min="9994" max="9994" width="9.6640625" style="14" customWidth="1"/>
    <col min="9995" max="9995" width="2.83203125" style="14" customWidth="1"/>
    <col min="9996" max="9996" width="8.33203125" style="14" customWidth="1"/>
    <col min="9997" max="9997" width="6.1640625" style="14" customWidth="1"/>
    <col min="9998" max="10240" width="9" style="14"/>
    <col min="10241" max="10241" width="12.33203125" style="14" customWidth="1"/>
    <col min="10242" max="10242" width="9" style="14"/>
    <col min="10243" max="10243" width="8.1640625" style="14" customWidth="1"/>
    <col min="10244" max="10244" width="7" style="14" customWidth="1"/>
    <col min="10245" max="10248" width="8.1640625" style="14" customWidth="1"/>
    <col min="10249" max="10249" width="4.33203125" style="14" customWidth="1"/>
    <col min="10250" max="10250" width="9.6640625" style="14" customWidth="1"/>
    <col min="10251" max="10251" width="2.83203125" style="14" customWidth="1"/>
    <col min="10252" max="10252" width="8.33203125" style="14" customWidth="1"/>
    <col min="10253" max="10253" width="6.1640625" style="14" customWidth="1"/>
    <col min="10254" max="10496" width="9" style="14"/>
    <col min="10497" max="10497" width="12.33203125" style="14" customWidth="1"/>
    <col min="10498" max="10498" width="9" style="14"/>
    <col min="10499" max="10499" width="8.1640625" style="14" customWidth="1"/>
    <col min="10500" max="10500" width="7" style="14" customWidth="1"/>
    <col min="10501" max="10504" width="8.1640625" style="14" customWidth="1"/>
    <col min="10505" max="10505" width="4.33203125" style="14" customWidth="1"/>
    <col min="10506" max="10506" width="9.6640625" style="14" customWidth="1"/>
    <col min="10507" max="10507" width="2.83203125" style="14" customWidth="1"/>
    <col min="10508" max="10508" width="8.33203125" style="14" customWidth="1"/>
    <col min="10509" max="10509" width="6.1640625" style="14" customWidth="1"/>
    <col min="10510" max="10752" width="9" style="14"/>
    <col min="10753" max="10753" width="12.33203125" style="14" customWidth="1"/>
    <col min="10754" max="10754" width="9" style="14"/>
    <col min="10755" max="10755" width="8.1640625" style="14" customWidth="1"/>
    <col min="10756" max="10756" width="7" style="14" customWidth="1"/>
    <col min="10757" max="10760" width="8.1640625" style="14" customWidth="1"/>
    <col min="10761" max="10761" width="4.33203125" style="14" customWidth="1"/>
    <col min="10762" max="10762" width="9.6640625" style="14" customWidth="1"/>
    <col min="10763" max="10763" width="2.83203125" style="14" customWidth="1"/>
    <col min="10764" max="10764" width="8.33203125" style="14" customWidth="1"/>
    <col min="10765" max="10765" width="6.1640625" style="14" customWidth="1"/>
    <col min="10766" max="11008" width="9" style="14"/>
    <col min="11009" max="11009" width="12.33203125" style="14" customWidth="1"/>
    <col min="11010" max="11010" width="9" style="14"/>
    <col min="11011" max="11011" width="8.1640625" style="14" customWidth="1"/>
    <col min="11012" max="11012" width="7" style="14" customWidth="1"/>
    <col min="11013" max="11016" width="8.1640625" style="14" customWidth="1"/>
    <col min="11017" max="11017" width="4.33203125" style="14" customWidth="1"/>
    <col min="11018" max="11018" width="9.6640625" style="14" customWidth="1"/>
    <col min="11019" max="11019" width="2.83203125" style="14" customWidth="1"/>
    <col min="11020" max="11020" width="8.33203125" style="14" customWidth="1"/>
    <col min="11021" max="11021" width="6.1640625" style="14" customWidth="1"/>
    <col min="11022" max="11264" width="9" style="14"/>
    <col min="11265" max="11265" width="12.33203125" style="14" customWidth="1"/>
    <col min="11266" max="11266" width="9" style="14"/>
    <col min="11267" max="11267" width="8.1640625" style="14" customWidth="1"/>
    <col min="11268" max="11268" width="7" style="14" customWidth="1"/>
    <col min="11269" max="11272" width="8.1640625" style="14" customWidth="1"/>
    <col min="11273" max="11273" width="4.33203125" style="14" customWidth="1"/>
    <col min="11274" max="11274" width="9.6640625" style="14" customWidth="1"/>
    <col min="11275" max="11275" width="2.83203125" style="14" customWidth="1"/>
    <col min="11276" max="11276" width="8.33203125" style="14" customWidth="1"/>
    <col min="11277" max="11277" width="6.1640625" style="14" customWidth="1"/>
    <col min="11278" max="11520" width="9" style="14"/>
    <col min="11521" max="11521" width="12.33203125" style="14" customWidth="1"/>
    <col min="11522" max="11522" width="9" style="14"/>
    <col min="11523" max="11523" width="8.1640625" style="14" customWidth="1"/>
    <col min="11524" max="11524" width="7" style="14" customWidth="1"/>
    <col min="11525" max="11528" width="8.1640625" style="14" customWidth="1"/>
    <col min="11529" max="11529" width="4.33203125" style="14" customWidth="1"/>
    <col min="11530" max="11530" width="9.6640625" style="14" customWidth="1"/>
    <col min="11531" max="11531" width="2.83203125" style="14" customWidth="1"/>
    <col min="11532" max="11532" width="8.33203125" style="14" customWidth="1"/>
    <col min="11533" max="11533" width="6.1640625" style="14" customWidth="1"/>
    <col min="11534" max="11776" width="9" style="14"/>
    <col min="11777" max="11777" width="12.33203125" style="14" customWidth="1"/>
    <col min="11778" max="11778" width="9" style="14"/>
    <col min="11779" max="11779" width="8.1640625" style="14" customWidth="1"/>
    <col min="11780" max="11780" width="7" style="14" customWidth="1"/>
    <col min="11781" max="11784" width="8.1640625" style="14" customWidth="1"/>
    <col min="11785" max="11785" width="4.33203125" style="14" customWidth="1"/>
    <col min="11786" max="11786" width="9.6640625" style="14" customWidth="1"/>
    <col min="11787" max="11787" width="2.83203125" style="14" customWidth="1"/>
    <col min="11788" max="11788" width="8.33203125" style="14" customWidth="1"/>
    <col min="11789" max="11789" width="6.1640625" style="14" customWidth="1"/>
    <col min="11790" max="12032" width="9" style="14"/>
    <col min="12033" max="12033" width="12.33203125" style="14" customWidth="1"/>
    <col min="12034" max="12034" width="9" style="14"/>
    <col min="12035" max="12035" width="8.1640625" style="14" customWidth="1"/>
    <col min="12036" max="12036" width="7" style="14" customWidth="1"/>
    <col min="12037" max="12040" width="8.1640625" style="14" customWidth="1"/>
    <col min="12041" max="12041" width="4.33203125" style="14" customWidth="1"/>
    <col min="12042" max="12042" width="9.6640625" style="14" customWidth="1"/>
    <col min="12043" max="12043" width="2.83203125" style="14" customWidth="1"/>
    <col min="12044" max="12044" width="8.33203125" style="14" customWidth="1"/>
    <col min="12045" max="12045" width="6.1640625" style="14" customWidth="1"/>
    <col min="12046" max="12288" width="9" style="14"/>
    <col min="12289" max="12289" width="12.33203125" style="14" customWidth="1"/>
    <col min="12290" max="12290" width="9" style="14"/>
    <col min="12291" max="12291" width="8.1640625" style="14" customWidth="1"/>
    <col min="12292" max="12292" width="7" style="14" customWidth="1"/>
    <col min="12293" max="12296" width="8.1640625" style="14" customWidth="1"/>
    <col min="12297" max="12297" width="4.33203125" style="14" customWidth="1"/>
    <col min="12298" max="12298" width="9.6640625" style="14" customWidth="1"/>
    <col min="12299" max="12299" width="2.83203125" style="14" customWidth="1"/>
    <col min="12300" max="12300" width="8.33203125" style="14" customWidth="1"/>
    <col min="12301" max="12301" width="6.1640625" style="14" customWidth="1"/>
    <col min="12302" max="12544" width="9" style="14"/>
    <col min="12545" max="12545" width="12.33203125" style="14" customWidth="1"/>
    <col min="12546" max="12546" width="9" style="14"/>
    <col min="12547" max="12547" width="8.1640625" style="14" customWidth="1"/>
    <col min="12548" max="12548" width="7" style="14" customWidth="1"/>
    <col min="12549" max="12552" width="8.1640625" style="14" customWidth="1"/>
    <col min="12553" max="12553" width="4.33203125" style="14" customWidth="1"/>
    <col min="12554" max="12554" width="9.6640625" style="14" customWidth="1"/>
    <col min="12555" max="12555" width="2.83203125" style="14" customWidth="1"/>
    <col min="12556" max="12556" width="8.33203125" style="14" customWidth="1"/>
    <col min="12557" max="12557" width="6.1640625" style="14" customWidth="1"/>
    <col min="12558" max="12800" width="9" style="14"/>
    <col min="12801" max="12801" width="12.33203125" style="14" customWidth="1"/>
    <col min="12802" max="12802" width="9" style="14"/>
    <col min="12803" max="12803" width="8.1640625" style="14" customWidth="1"/>
    <col min="12804" max="12804" width="7" style="14" customWidth="1"/>
    <col min="12805" max="12808" width="8.1640625" style="14" customWidth="1"/>
    <col min="12809" max="12809" width="4.33203125" style="14" customWidth="1"/>
    <col min="12810" max="12810" width="9.6640625" style="14" customWidth="1"/>
    <col min="12811" max="12811" width="2.83203125" style="14" customWidth="1"/>
    <col min="12812" max="12812" width="8.33203125" style="14" customWidth="1"/>
    <col min="12813" max="12813" width="6.1640625" style="14" customWidth="1"/>
    <col min="12814" max="13056" width="9" style="14"/>
    <col min="13057" max="13057" width="12.33203125" style="14" customWidth="1"/>
    <col min="13058" max="13058" width="9" style="14"/>
    <col min="13059" max="13059" width="8.1640625" style="14" customWidth="1"/>
    <col min="13060" max="13060" width="7" style="14" customWidth="1"/>
    <col min="13061" max="13064" width="8.1640625" style="14" customWidth="1"/>
    <col min="13065" max="13065" width="4.33203125" style="14" customWidth="1"/>
    <col min="13066" max="13066" width="9.6640625" style="14" customWidth="1"/>
    <col min="13067" max="13067" width="2.83203125" style="14" customWidth="1"/>
    <col min="13068" max="13068" width="8.33203125" style="14" customWidth="1"/>
    <col min="13069" max="13069" width="6.1640625" style="14" customWidth="1"/>
    <col min="13070" max="13312" width="9" style="14"/>
    <col min="13313" max="13313" width="12.33203125" style="14" customWidth="1"/>
    <col min="13314" max="13314" width="9" style="14"/>
    <col min="13315" max="13315" width="8.1640625" style="14" customWidth="1"/>
    <col min="13316" max="13316" width="7" style="14" customWidth="1"/>
    <col min="13317" max="13320" width="8.1640625" style="14" customWidth="1"/>
    <col min="13321" max="13321" width="4.33203125" style="14" customWidth="1"/>
    <col min="13322" max="13322" width="9.6640625" style="14" customWidth="1"/>
    <col min="13323" max="13323" width="2.83203125" style="14" customWidth="1"/>
    <col min="13324" max="13324" width="8.33203125" style="14" customWidth="1"/>
    <col min="13325" max="13325" width="6.1640625" style="14" customWidth="1"/>
    <col min="13326" max="13568" width="9" style="14"/>
    <col min="13569" max="13569" width="12.33203125" style="14" customWidth="1"/>
    <col min="13570" max="13570" width="9" style="14"/>
    <col min="13571" max="13571" width="8.1640625" style="14" customWidth="1"/>
    <col min="13572" max="13572" width="7" style="14" customWidth="1"/>
    <col min="13573" max="13576" width="8.1640625" style="14" customWidth="1"/>
    <col min="13577" max="13577" width="4.33203125" style="14" customWidth="1"/>
    <col min="13578" max="13578" width="9.6640625" style="14" customWidth="1"/>
    <col min="13579" max="13579" width="2.83203125" style="14" customWidth="1"/>
    <col min="13580" max="13580" width="8.33203125" style="14" customWidth="1"/>
    <col min="13581" max="13581" width="6.1640625" style="14" customWidth="1"/>
    <col min="13582" max="13824" width="9" style="14"/>
    <col min="13825" max="13825" width="12.33203125" style="14" customWidth="1"/>
    <col min="13826" max="13826" width="9" style="14"/>
    <col min="13827" max="13827" width="8.1640625" style="14" customWidth="1"/>
    <col min="13828" max="13828" width="7" style="14" customWidth="1"/>
    <col min="13829" max="13832" width="8.1640625" style="14" customWidth="1"/>
    <col min="13833" max="13833" width="4.33203125" style="14" customWidth="1"/>
    <col min="13834" max="13834" width="9.6640625" style="14" customWidth="1"/>
    <col min="13835" max="13835" width="2.83203125" style="14" customWidth="1"/>
    <col min="13836" max="13836" width="8.33203125" style="14" customWidth="1"/>
    <col min="13837" max="13837" width="6.1640625" style="14" customWidth="1"/>
    <col min="13838" max="14080" width="9" style="14"/>
    <col min="14081" max="14081" width="12.33203125" style="14" customWidth="1"/>
    <col min="14082" max="14082" width="9" style="14"/>
    <col min="14083" max="14083" width="8.1640625" style="14" customWidth="1"/>
    <col min="14084" max="14084" width="7" style="14" customWidth="1"/>
    <col min="14085" max="14088" width="8.1640625" style="14" customWidth="1"/>
    <col min="14089" max="14089" width="4.33203125" style="14" customWidth="1"/>
    <col min="14090" max="14090" width="9.6640625" style="14" customWidth="1"/>
    <col min="14091" max="14091" width="2.83203125" style="14" customWidth="1"/>
    <col min="14092" max="14092" width="8.33203125" style="14" customWidth="1"/>
    <col min="14093" max="14093" width="6.1640625" style="14" customWidth="1"/>
    <col min="14094" max="14336" width="9" style="14"/>
    <col min="14337" max="14337" width="12.33203125" style="14" customWidth="1"/>
    <col min="14338" max="14338" width="9" style="14"/>
    <col min="14339" max="14339" width="8.1640625" style="14" customWidth="1"/>
    <col min="14340" max="14340" width="7" style="14" customWidth="1"/>
    <col min="14341" max="14344" width="8.1640625" style="14" customWidth="1"/>
    <col min="14345" max="14345" width="4.33203125" style="14" customWidth="1"/>
    <col min="14346" max="14346" width="9.6640625" style="14" customWidth="1"/>
    <col min="14347" max="14347" width="2.83203125" style="14" customWidth="1"/>
    <col min="14348" max="14348" width="8.33203125" style="14" customWidth="1"/>
    <col min="14349" max="14349" width="6.1640625" style="14" customWidth="1"/>
    <col min="14350" max="14592" width="9" style="14"/>
    <col min="14593" max="14593" width="12.33203125" style="14" customWidth="1"/>
    <col min="14594" max="14594" width="9" style="14"/>
    <col min="14595" max="14595" width="8.1640625" style="14" customWidth="1"/>
    <col min="14596" max="14596" width="7" style="14" customWidth="1"/>
    <col min="14597" max="14600" width="8.1640625" style="14" customWidth="1"/>
    <col min="14601" max="14601" width="4.33203125" style="14" customWidth="1"/>
    <col min="14602" max="14602" width="9.6640625" style="14" customWidth="1"/>
    <col min="14603" max="14603" width="2.83203125" style="14" customWidth="1"/>
    <col min="14604" max="14604" width="8.33203125" style="14" customWidth="1"/>
    <col min="14605" max="14605" width="6.1640625" style="14" customWidth="1"/>
    <col min="14606" max="14848" width="9" style="14"/>
    <col min="14849" max="14849" width="12.33203125" style="14" customWidth="1"/>
    <col min="14850" max="14850" width="9" style="14"/>
    <col min="14851" max="14851" width="8.1640625" style="14" customWidth="1"/>
    <col min="14852" max="14852" width="7" style="14" customWidth="1"/>
    <col min="14853" max="14856" width="8.1640625" style="14" customWidth="1"/>
    <col min="14857" max="14857" width="4.33203125" style="14" customWidth="1"/>
    <col min="14858" max="14858" width="9.6640625" style="14" customWidth="1"/>
    <col min="14859" max="14859" width="2.83203125" style="14" customWidth="1"/>
    <col min="14860" max="14860" width="8.33203125" style="14" customWidth="1"/>
    <col min="14861" max="14861" width="6.1640625" style="14" customWidth="1"/>
    <col min="14862" max="15104" width="9" style="14"/>
    <col min="15105" max="15105" width="12.33203125" style="14" customWidth="1"/>
    <col min="15106" max="15106" width="9" style="14"/>
    <col min="15107" max="15107" width="8.1640625" style="14" customWidth="1"/>
    <col min="15108" max="15108" width="7" style="14" customWidth="1"/>
    <col min="15109" max="15112" width="8.1640625" style="14" customWidth="1"/>
    <col min="15113" max="15113" width="4.33203125" style="14" customWidth="1"/>
    <col min="15114" max="15114" width="9.6640625" style="14" customWidth="1"/>
    <col min="15115" max="15115" width="2.83203125" style="14" customWidth="1"/>
    <col min="15116" max="15116" width="8.33203125" style="14" customWidth="1"/>
    <col min="15117" max="15117" width="6.1640625" style="14" customWidth="1"/>
    <col min="15118" max="15360" width="9" style="14"/>
    <col min="15361" max="15361" width="12.33203125" style="14" customWidth="1"/>
    <col min="15362" max="15362" width="9" style="14"/>
    <col min="15363" max="15363" width="8.1640625" style="14" customWidth="1"/>
    <col min="15364" max="15364" width="7" style="14" customWidth="1"/>
    <col min="15365" max="15368" width="8.1640625" style="14" customWidth="1"/>
    <col min="15369" max="15369" width="4.33203125" style="14" customWidth="1"/>
    <col min="15370" max="15370" width="9.6640625" style="14" customWidth="1"/>
    <col min="15371" max="15371" width="2.83203125" style="14" customWidth="1"/>
    <col min="15372" max="15372" width="8.33203125" style="14" customWidth="1"/>
    <col min="15373" max="15373" width="6.1640625" style="14" customWidth="1"/>
    <col min="15374" max="15616" width="9" style="14"/>
    <col min="15617" max="15617" width="12.33203125" style="14" customWidth="1"/>
    <col min="15618" max="15618" width="9" style="14"/>
    <col min="15619" max="15619" width="8.1640625" style="14" customWidth="1"/>
    <col min="15620" max="15620" width="7" style="14" customWidth="1"/>
    <col min="15621" max="15624" width="8.1640625" style="14" customWidth="1"/>
    <col min="15625" max="15625" width="4.33203125" style="14" customWidth="1"/>
    <col min="15626" max="15626" width="9.6640625" style="14" customWidth="1"/>
    <col min="15627" max="15627" width="2.83203125" style="14" customWidth="1"/>
    <col min="15628" max="15628" width="8.33203125" style="14" customWidth="1"/>
    <col min="15629" max="15629" width="6.1640625" style="14" customWidth="1"/>
    <col min="15630" max="15872" width="9" style="14"/>
    <col min="15873" max="15873" width="12.33203125" style="14" customWidth="1"/>
    <col min="15874" max="15874" width="9" style="14"/>
    <col min="15875" max="15875" width="8.1640625" style="14" customWidth="1"/>
    <col min="15876" max="15876" width="7" style="14" customWidth="1"/>
    <col min="15877" max="15880" width="8.1640625" style="14" customWidth="1"/>
    <col min="15881" max="15881" width="4.33203125" style="14" customWidth="1"/>
    <col min="15882" max="15882" width="9.6640625" style="14" customWidth="1"/>
    <col min="15883" max="15883" width="2.83203125" style="14" customWidth="1"/>
    <col min="15884" max="15884" width="8.33203125" style="14" customWidth="1"/>
    <col min="15885" max="15885" width="6.1640625" style="14" customWidth="1"/>
    <col min="15886" max="16128" width="9" style="14"/>
    <col min="16129" max="16129" width="12.33203125" style="14" customWidth="1"/>
    <col min="16130" max="16130" width="9" style="14"/>
    <col min="16131" max="16131" width="8.1640625" style="14" customWidth="1"/>
    <col min="16132" max="16132" width="7" style="14" customWidth="1"/>
    <col min="16133" max="16136" width="8.1640625" style="14" customWidth="1"/>
    <col min="16137" max="16137" width="4.33203125" style="14" customWidth="1"/>
    <col min="16138" max="16138" width="9.6640625" style="14" customWidth="1"/>
    <col min="16139" max="16139" width="2.83203125" style="14" customWidth="1"/>
    <col min="16140" max="16140" width="8.33203125" style="14" customWidth="1"/>
    <col min="16141" max="16141" width="6.1640625" style="14" customWidth="1"/>
    <col min="16142" max="16384" width="9" style="14"/>
  </cols>
  <sheetData>
    <row r="1" spans="1:13" ht="44.25" customHeight="1">
      <c r="A1" s="352"/>
      <c r="B1" s="352"/>
      <c r="C1" s="352"/>
      <c r="D1" s="352"/>
      <c r="E1" s="352"/>
      <c r="F1" s="352"/>
      <c r="G1" s="352"/>
      <c r="H1" s="352"/>
      <c r="I1" s="352"/>
      <c r="J1" s="352"/>
      <c r="K1" s="352"/>
      <c r="L1" s="352"/>
      <c r="M1" s="352"/>
    </row>
    <row r="2" spans="1:13" ht="19">
      <c r="A2" s="415" t="s">
        <v>262</v>
      </c>
      <c r="B2" s="415"/>
      <c r="C2" s="415"/>
      <c r="D2" s="415"/>
      <c r="E2" s="415"/>
      <c r="F2" s="415"/>
      <c r="G2" s="415"/>
      <c r="H2" s="415"/>
      <c r="I2" s="415"/>
      <c r="J2" s="415"/>
      <c r="K2" s="415"/>
      <c r="L2" s="415"/>
      <c r="M2" s="415"/>
    </row>
    <row r="3" spans="1:13" ht="26" customHeight="1" thickBot="1">
      <c r="A3" s="36" t="s">
        <v>43</v>
      </c>
      <c r="B3" s="420">
        <f>II.结算审核表!C4</f>
        <v>0</v>
      </c>
      <c r="C3" s="420"/>
      <c r="D3" s="420"/>
      <c r="E3" s="420"/>
      <c r="F3" s="420"/>
      <c r="G3" s="420"/>
      <c r="H3" s="420"/>
      <c r="I3" s="419" t="s">
        <v>327</v>
      </c>
      <c r="J3" s="419"/>
      <c r="K3" s="419"/>
      <c r="L3" s="419"/>
      <c r="M3" s="419"/>
    </row>
    <row r="4" spans="1:13" ht="30" customHeight="1">
      <c r="A4" s="15" t="s">
        <v>19</v>
      </c>
      <c r="B4" s="421" t="str">
        <f>II.结算审核表!C5</f>
        <v>北京华远Hi平台2022年6月社群活动承办合同</v>
      </c>
      <c r="C4" s="421"/>
      <c r="D4" s="421"/>
      <c r="E4" s="421"/>
      <c r="F4" s="421"/>
      <c r="G4" s="421"/>
      <c r="H4" s="423" t="s">
        <v>148</v>
      </c>
      <c r="I4" s="423"/>
      <c r="J4" s="423">
        <f>II.结算审核表!H5</f>
        <v>0</v>
      </c>
      <c r="K4" s="423"/>
      <c r="L4" s="423"/>
      <c r="M4" s="425"/>
    </row>
    <row r="5" spans="1:13" ht="30" customHeight="1">
      <c r="A5" s="54" t="s">
        <v>147</v>
      </c>
      <c r="B5" s="422" t="str">
        <f>II.结算审核表!C6</f>
        <v>北京瑞丰盈创意营销顾问有限公司</v>
      </c>
      <c r="C5" s="422"/>
      <c r="D5" s="422"/>
      <c r="E5" s="422"/>
      <c r="F5" s="422"/>
      <c r="G5" s="422"/>
      <c r="H5" s="424" t="s">
        <v>272</v>
      </c>
      <c r="I5" s="424"/>
      <c r="J5" s="426">
        <f>II.结算审核表!H6+II.结算审核表!C7</f>
        <v>46693.06</v>
      </c>
      <c r="K5" s="426"/>
      <c r="L5" s="426"/>
      <c r="M5" s="427"/>
    </row>
    <row r="6" spans="1:13" ht="30" customHeight="1">
      <c r="A6" s="53" t="s">
        <v>46</v>
      </c>
      <c r="B6" s="416" t="s">
        <v>328</v>
      </c>
      <c r="C6" s="417"/>
      <c r="D6" s="417"/>
      <c r="E6" s="417"/>
      <c r="F6" s="417"/>
      <c r="G6" s="417"/>
      <c r="H6" s="417"/>
      <c r="I6" s="417"/>
      <c r="J6" s="417"/>
      <c r="K6" s="417"/>
      <c r="L6" s="417"/>
      <c r="M6" s="418"/>
    </row>
    <row r="7" spans="1:13" ht="19" customHeight="1">
      <c r="A7" s="403" t="s">
        <v>21</v>
      </c>
      <c r="B7" s="374" t="s">
        <v>22</v>
      </c>
      <c r="C7" s="374" t="s">
        <v>23</v>
      </c>
      <c r="D7" s="374"/>
      <c r="E7" s="374"/>
      <c r="F7" s="374"/>
      <c r="G7" s="374" t="s">
        <v>329</v>
      </c>
      <c r="H7" s="374"/>
      <c r="I7" s="374"/>
      <c r="J7" s="374"/>
      <c r="K7" s="374"/>
      <c r="L7" s="374"/>
      <c r="M7" s="411"/>
    </row>
    <row r="8" spans="1:13" ht="19" customHeight="1">
      <c r="A8" s="403"/>
      <c r="B8" s="374"/>
      <c r="C8" s="374" t="s">
        <v>24</v>
      </c>
      <c r="D8" s="374"/>
      <c r="E8" s="374"/>
      <c r="F8" s="374"/>
      <c r="G8" s="374" t="s">
        <v>329</v>
      </c>
      <c r="H8" s="374"/>
      <c r="I8" s="374"/>
      <c r="J8" s="374"/>
      <c r="K8" s="374"/>
      <c r="L8" s="374"/>
      <c r="M8" s="411"/>
    </row>
    <row r="9" spans="1:13" ht="19" customHeight="1">
      <c r="A9" s="403"/>
      <c r="B9" s="374"/>
      <c r="C9" s="134" t="s">
        <v>61</v>
      </c>
      <c r="D9" s="134" t="s">
        <v>25</v>
      </c>
      <c r="E9" s="134"/>
      <c r="F9" s="134" t="s">
        <v>64</v>
      </c>
      <c r="G9" s="374" t="s">
        <v>26</v>
      </c>
      <c r="H9" s="134"/>
      <c r="I9" s="374" t="s">
        <v>27</v>
      </c>
      <c r="J9" s="412"/>
      <c r="K9" s="412"/>
      <c r="L9" s="412"/>
      <c r="M9" s="413"/>
    </row>
    <row r="10" spans="1:13" ht="19" customHeight="1">
      <c r="A10" s="403"/>
      <c r="B10" s="374"/>
      <c r="C10" s="134" t="s">
        <v>62</v>
      </c>
      <c r="D10" s="134" t="s">
        <v>25</v>
      </c>
      <c r="E10" s="134"/>
      <c r="F10" s="134" t="s">
        <v>63</v>
      </c>
      <c r="G10" s="374"/>
      <c r="H10" s="134"/>
      <c r="I10" s="374"/>
      <c r="J10" s="412"/>
      <c r="K10" s="412"/>
      <c r="L10" s="412"/>
      <c r="M10" s="413"/>
    </row>
    <row r="11" spans="1:13" ht="19" customHeight="1">
      <c r="A11" s="403"/>
      <c r="B11" s="374"/>
      <c r="C11" s="374" t="s">
        <v>28</v>
      </c>
      <c r="D11" s="134" t="s">
        <v>64</v>
      </c>
      <c r="E11" s="134"/>
      <c r="F11" s="374" t="s">
        <v>29</v>
      </c>
      <c r="G11" s="375"/>
      <c r="H11" s="375"/>
      <c r="I11" s="374"/>
      <c r="J11" s="412"/>
      <c r="K11" s="412"/>
      <c r="L11" s="412"/>
      <c r="M11" s="413"/>
    </row>
    <row r="12" spans="1:13" ht="19" customHeight="1">
      <c r="A12" s="403"/>
      <c r="B12" s="374"/>
      <c r="C12" s="374"/>
      <c r="D12" s="134" t="s">
        <v>63</v>
      </c>
      <c r="E12" s="134"/>
      <c r="F12" s="374"/>
      <c r="G12" s="375"/>
      <c r="H12" s="375"/>
      <c r="I12" s="374"/>
      <c r="J12" s="412"/>
      <c r="K12" s="412"/>
      <c r="L12" s="412"/>
      <c r="M12" s="413"/>
    </row>
    <row r="13" spans="1:13" ht="27" customHeight="1">
      <c r="A13" s="403"/>
      <c r="B13" s="374" t="s">
        <v>30</v>
      </c>
      <c r="C13" s="134" t="s">
        <v>31</v>
      </c>
      <c r="D13" s="374"/>
      <c r="E13" s="374"/>
      <c r="F13" s="374"/>
      <c r="G13" s="374"/>
      <c r="H13" s="374"/>
      <c r="I13" s="392" t="s">
        <v>41</v>
      </c>
      <c r="J13" s="393"/>
      <c r="K13" s="392"/>
      <c r="L13" s="394"/>
      <c r="M13" s="395"/>
    </row>
    <row r="14" spans="1:13" ht="27" customHeight="1">
      <c r="A14" s="403"/>
      <c r="B14" s="374"/>
      <c r="C14" s="134" t="s">
        <v>63</v>
      </c>
      <c r="D14" s="134" t="s">
        <v>32</v>
      </c>
      <c r="E14" s="396"/>
      <c r="F14" s="397"/>
      <c r="G14" s="414"/>
      <c r="H14" s="134" t="s">
        <v>64</v>
      </c>
      <c r="I14" s="392" t="s">
        <v>32</v>
      </c>
      <c r="J14" s="393"/>
      <c r="K14" s="396"/>
      <c r="L14" s="397"/>
      <c r="M14" s="398"/>
    </row>
    <row r="15" spans="1:13" ht="27" customHeight="1">
      <c r="A15" s="403"/>
      <c r="B15" s="374" t="s">
        <v>35</v>
      </c>
      <c r="C15" s="374"/>
      <c r="D15" s="374"/>
      <c r="E15" s="392"/>
      <c r="F15" s="394"/>
      <c r="G15" s="394"/>
      <c r="H15" s="394"/>
      <c r="I15" s="394"/>
      <c r="J15" s="394"/>
      <c r="K15" s="394"/>
      <c r="L15" s="394"/>
      <c r="M15" s="395"/>
    </row>
    <row r="16" spans="1:13" ht="95.5" customHeight="1">
      <c r="A16" s="368" t="s">
        <v>42</v>
      </c>
      <c r="B16" s="371" t="s">
        <v>57</v>
      </c>
      <c r="C16" s="371"/>
      <c r="D16" s="371"/>
      <c r="E16" s="372" t="s">
        <v>330</v>
      </c>
      <c r="F16" s="372"/>
      <c r="G16" s="372"/>
      <c r="H16" s="372"/>
      <c r="I16" s="372"/>
      <c r="J16" s="372"/>
      <c r="K16" s="372"/>
      <c r="L16" s="372"/>
      <c r="M16" s="373"/>
    </row>
    <row r="17" spans="1:13" ht="19" customHeight="1">
      <c r="A17" s="369"/>
      <c r="B17" s="359" t="s">
        <v>271</v>
      </c>
      <c r="C17" s="360"/>
      <c r="D17" s="361"/>
      <c r="E17" s="135" t="s">
        <v>37</v>
      </c>
      <c r="F17" s="135" t="s">
        <v>60</v>
      </c>
      <c r="G17" s="136" t="s">
        <v>36</v>
      </c>
      <c r="H17" s="353"/>
      <c r="I17" s="354"/>
      <c r="J17" s="354"/>
      <c r="K17" s="354"/>
      <c r="L17" s="354"/>
      <c r="M17" s="355"/>
    </row>
    <row r="18" spans="1:13" ht="19" customHeight="1">
      <c r="A18" s="369"/>
      <c r="B18" s="362"/>
      <c r="C18" s="363"/>
      <c r="D18" s="364"/>
      <c r="E18" s="353" t="s">
        <v>39</v>
      </c>
      <c r="F18" s="358"/>
      <c r="G18" s="356" t="s">
        <v>34</v>
      </c>
      <c r="H18" s="357"/>
      <c r="I18" s="353" t="s">
        <v>38</v>
      </c>
      <c r="J18" s="358"/>
      <c r="K18" s="356" t="s">
        <v>34</v>
      </c>
      <c r="L18" s="376"/>
      <c r="M18" s="377"/>
    </row>
    <row r="19" spans="1:13" ht="19" customHeight="1">
      <c r="A19" s="369"/>
      <c r="B19" s="362"/>
      <c r="C19" s="363"/>
      <c r="D19" s="364"/>
      <c r="E19" s="353" t="s">
        <v>65</v>
      </c>
      <c r="F19" s="354"/>
      <c r="G19" s="354"/>
      <c r="H19" s="354"/>
      <c r="I19" s="354"/>
      <c r="J19" s="354"/>
      <c r="K19" s="354"/>
      <c r="L19" s="354"/>
      <c r="M19" s="355"/>
    </row>
    <row r="20" spans="1:13" ht="19" customHeight="1">
      <c r="A20" s="369"/>
      <c r="B20" s="362"/>
      <c r="C20" s="363"/>
      <c r="D20" s="364"/>
      <c r="E20" s="353" t="s">
        <v>66</v>
      </c>
      <c r="F20" s="354"/>
      <c r="G20" s="354"/>
      <c r="H20" s="358"/>
      <c r="I20" s="381" t="s">
        <v>33</v>
      </c>
      <c r="J20" s="382"/>
      <c r="K20" s="356" t="s">
        <v>34</v>
      </c>
      <c r="L20" s="376"/>
      <c r="M20" s="377"/>
    </row>
    <row r="21" spans="1:13" ht="19" customHeight="1">
      <c r="A21" s="370"/>
      <c r="B21" s="365"/>
      <c r="C21" s="366"/>
      <c r="D21" s="367"/>
      <c r="E21" s="378" t="s">
        <v>67</v>
      </c>
      <c r="F21" s="379"/>
      <c r="G21" s="379"/>
      <c r="H21" s="379"/>
      <c r="I21" s="379"/>
      <c r="J21" s="379"/>
      <c r="K21" s="379"/>
      <c r="L21" s="379"/>
      <c r="M21" s="380"/>
    </row>
    <row r="22" spans="1:13" s="16" customFormat="1" ht="30" customHeight="1">
      <c r="A22" s="402" t="s">
        <v>40</v>
      </c>
      <c r="B22" s="407" t="s">
        <v>44</v>
      </c>
      <c r="C22" s="408"/>
      <c r="D22" s="404" t="s">
        <v>275</v>
      </c>
      <c r="E22" s="405"/>
      <c r="F22" s="405"/>
      <c r="G22" s="405"/>
      <c r="H22" s="405"/>
      <c r="I22" s="405"/>
      <c r="J22" s="405"/>
      <c r="K22" s="405"/>
      <c r="L22" s="405"/>
      <c r="M22" s="406"/>
    </row>
    <row r="23" spans="1:13" s="16" customFormat="1" ht="30" customHeight="1">
      <c r="A23" s="402"/>
      <c r="B23" s="409"/>
      <c r="C23" s="410"/>
      <c r="D23" s="404" t="s">
        <v>274</v>
      </c>
      <c r="E23" s="405"/>
      <c r="F23" s="405"/>
      <c r="G23" s="405"/>
      <c r="H23" s="405"/>
      <c r="I23" s="405"/>
      <c r="J23" s="405"/>
      <c r="K23" s="405"/>
      <c r="L23" s="405"/>
      <c r="M23" s="406"/>
    </row>
    <row r="24" spans="1:13" s="16" customFormat="1" ht="30" customHeight="1">
      <c r="A24" s="402"/>
      <c r="B24" s="407" t="s">
        <v>45</v>
      </c>
      <c r="C24" s="408"/>
      <c r="D24" s="404" t="s">
        <v>273</v>
      </c>
      <c r="E24" s="405"/>
      <c r="F24" s="405"/>
      <c r="G24" s="405"/>
      <c r="H24" s="405"/>
      <c r="I24" s="405"/>
      <c r="J24" s="405"/>
      <c r="K24" s="405"/>
      <c r="L24" s="405"/>
      <c r="M24" s="406"/>
    </row>
    <row r="25" spans="1:13" s="16" customFormat="1" ht="30" customHeight="1">
      <c r="A25" s="402"/>
      <c r="B25" s="409"/>
      <c r="C25" s="410"/>
      <c r="D25" s="353" t="s">
        <v>276</v>
      </c>
      <c r="E25" s="354"/>
      <c r="F25" s="354"/>
      <c r="G25" s="354"/>
      <c r="H25" s="354"/>
      <c r="I25" s="354"/>
      <c r="J25" s="354"/>
      <c r="K25" s="354"/>
      <c r="L25" s="354"/>
      <c r="M25" s="355"/>
    </row>
    <row r="26" spans="1:13" ht="33" customHeight="1">
      <c r="A26" s="399" t="s">
        <v>288</v>
      </c>
      <c r="B26" s="400"/>
      <c r="C26" s="400"/>
      <c r="D26" s="400"/>
      <c r="E26" s="400"/>
      <c r="F26" s="400"/>
      <c r="G26" s="400"/>
      <c r="H26" s="400"/>
      <c r="I26" s="400"/>
      <c r="J26" s="400"/>
      <c r="K26" s="400"/>
      <c r="L26" s="400"/>
      <c r="M26" s="401"/>
    </row>
    <row r="27" spans="1:13" s="17" customFormat="1" ht="29.5" customHeight="1">
      <c r="A27" s="383" t="s">
        <v>68</v>
      </c>
      <c r="B27" s="384"/>
      <c r="C27" s="384"/>
      <c r="D27" s="384"/>
      <c r="E27" s="384"/>
      <c r="F27" s="384"/>
      <c r="G27" s="384"/>
      <c r="H27" s="384"/>
      <c r="I27" s="384"/>
      <c r="J27" s="384"/>
      <c r="K27" s="384"/>
      <c r="L27" s="384"/>
      <c r="M27" s="385"/>
    </row>
    <row r="28" spans="1:13" s="17" customFormat="1" ht="29.5" customHeight="1">
      <c r="A28" s="383" t="s">
        <v>118</v>
      </c>
      <c r="B28" s="384"/>
      <c r="C28" s="384"/>
      <c r="D28" s="384"/>
      <c r="E28" s="384"/>
      <c r="F28" s="384"/>
      <c r="G28" s="384"/>
      <c r="H28" s="384"/>
      <c r="I28" s="384"/>
      <c r="J28" s="384"/>
      <c r="K28" s="384"/>
      <c r="L28" s="384"/>
      <c r="M28" s="385"/>
    </row>
    <row r="29" spans="1:13" ht="44" customHeight="1" thickBot="1">
      <c r="A29" s="389" t="s">
        <v>289</v>
      </c>
      <c r="B29" s="390"/>
      <c r="C29" s="391"/>
      <c r="D29" s="391"/>
      <c r="E29" s="386" t="s">
        <v>290</v>
      </c>
      <c r="F29" s="387"/>
      <c r="G29" s="387"/>
      <c r="H29" s="387"/>
      <c r="I29" s="387"/>
      <c r="J29" s="387"/>
      <c r="K29" s="387"/>
      <c r="L29" s="387"/>
      <c r="M29" s="388"/>
    </row>
    <row r="30" spans="1:13" ht="16.5" customHeight="1">
      <c r="A30" s="17" t="s">
        <v>58</v>
      </c>
      <c r="B30" s="17"/>
      <c r="C30" s="17"/>
      <c r="D30" s="17"/>
      <c r="E30" s="17"/>
      <c r="F30" s="17"/>
      <c r="G30" s="17"/>
      <c r="H30" s="17"/>
      <c r="I30" s="17"/>
      <c r="J30" s="17"/>
      <c r="K30" s="17"/>
      <c r="L30" s="17"/>
      <c r="M30" s="17"/>
    </row>
    <row r="31" spans="1:13" ht="16.5" customHeight="1">
      <c r="A31" s="17" t="s">
        <v>59</v>
      </c>
      <c r="B31" s="17"/>
      <c r="C31" s="17"/>
      <c r="D31" s="17"/>
      <c r="E31" s="17"/>
      <c r="F31" s="17"/>
      <c r="G31" s="17"/>
      <c r="H31" s="17"/>
      <c r="I31" s="17"/>
      <c r="J31" s="17"/>
      <c r="K31" s="17"/>
      <c r="L31" s="17"/>
      <c r="M31" s="17"/>
    </row>
  </sheetData>
  <mergeCells count="60">
    <mergeCell ref="E14:G14"/>
    <mergeCell ref="I14:J14"/>
    <mergeCell ref="A2:M2"/>
    <mergeCell ref="B6:M6"/>
    <mergeCell ref="I3:M3"/>
    <mergeCell ref="B3:H3"/>
    <mergeCell ref="B4:G4"/>
    <mergeCell ref="B5:G5"/>
    <mergeCell ref="H4:I4"/>
    <mergeCell ref="H5:I5"/>
    <mergeCell ref="J4:M4"/>
    <mergeCell ref="J5:M5"/>
    <mergeCell ref="G12:H12"/>
    <mergeCell ref="B13:B14"/>
    <mergeCell ref="D13:H13"/>
    <mergeCell ref="B7:B12"/>
    <mergeCell ref="G7:M7"/>
    <mergeCell ref="C8:F8"/>
    <mergeCell ref="G8:M8"/>
    <mergeCell ref="G9:G10"/>
    <mergeCell ref="I9:I12"/>
    <mergeCell ref="J9:M12"/>
    <mergeCell ref="C11:C12"/>
    <mergeCell ref="I13:J13"/>
    <mergeCell ref="K13:M13"/>
    <mergeCell ref="K14:M14"/>
    <mergeCell ref="A26:M26"/>
    <mergeCell ref="A22:A25"/>
    <mergeCell ref="B15:D15"/>
    <mergeCell ref="E15:M15"/>
    <mergeCell ref="A7:A15"/>
    <mergeCell ref="D22:M22"/>
    <mergeCell ref="D23:M23"/>
    <mergeCell ref="B22:C23"/>
    <mergeCell ref="B24:C25"/>
    <mergeCell ref="D24:M24"/>
    <mergeCell ref="D25:M25"/>
    <mergeCell ref="I18:J18"/>
    <mergeCell ref="C7:F7"/>
    <mergeCell ref="A27:M27"/>
    <mergeCell ref="A28:M28"/>
    <mergeCell ref="E29:M29"/>
    <mergeCell ref="A29:B29"/>
    <mergeCell ref="C29:D29"/>
    <mergeCell ref="A1:M1"/>
    <mergeCell ref="H17:M17"/>
    <mergeCell ref="G18:H18"/>
    <mergeCell ref="E19:M19"/>
    <mergeCell ref="E20:H20"/>
    <mergeCell ref="B17:D21"/>
    <mergeCell ref="A16:A21"/>
    <mergeCell ref="B16:D16"/>
    <mergeCell ref="E16:M16"/>
    <mergeCell ref="F11:F12"/>
    <mergeCell ref="G11:H11"/>
    <mergeCell ref="K18:M18"/>
    <mergeCell ref="K20:M20"/>
    <mergeCell ref="E18:F18"/>
    <mergeCell ref="E21:M21"/>
    <mergeCell ref="I20:J20"/>
  </mergeCells>
  <phoneticPr fontId="2" type="noConversion"/>
  <printOptions horizontalCentered="1"/>
  <pageMargins left="0.51181102362204722" right="0.51181102362204722" top="0.31496062992125984" bottom="0.31496062992125984" header="0.74803149606299213" footer="0.23622047244094491"/>
  <pageSetup paperSize="9" scale="84"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4:J35"/>
  <sheetViews>
    <sheetView showZeros="0" view="pageBreakPreview" zoomScaleNormal="100" zoomScaleSheetLayoutView="100" workbookViewId="0">
      <pane ySplit="5" topLeftCell="A6" activePane="bottomLeft" state="frozen"/>
      <selection activeCell="A2" sqref="A2:M2"/>
      <selection pane="bottomLeft" activeCell="H13" sqref="H13"/>
    </sheetView>
  </sheetViews>
  <sheetFormatPr baseColWidth="10" defaultColWidth="9" defaultRowHeight="15"/>
  <cols>
    <col min="1" max="1" width="5.6640625" style="13" bestFit="1" customWidth="1"/>
    <col min="2" max="2" width="10.6640625" style="13" customWidth="1"/>
    <col min="3" max="3" width="12.6640625" style="10" customWidth="1"/>
    <col min="4" max="4" width="6.6640625" style="10" bestFit="1" customWidth="1"/>
    <col min="5" max="5" width="12.33203125" style="10" customWidth="1"/>
    <col min="6" max="6" width="13.6640625" style="10" customWidth="1"/>
    <col min="7" max="7" width="11.83203125" style="10" customWidth="1"/>
    <col min="8" max="8" width="16.1640625" style="10" customWidth="1"/>
    <col min="9" max="16384" width="9" style="10"/>
  </cols>
  <sheetData>
    <row r="4" spans="1:10" ht="33" customHeight="1">
      <c r="A4" s="173" t="s">
        <v>261</v>
      </c>
      <c r="B4" s="173"/>
      <c r="C4" s="173"/>
      <c r="D4" s="173"/>
      <c r="E4" s="173"/>
      <c r="F4" s="173"/>
      <c r="G4" s="173"/>
      <c r="H4" s="173"/>
    </row>
    <row r="5" spans="1:10" ht="30" customHeight="1" thickBot="1">
      <c r="A5" s="121" t="s">
        <v>119</v>
      </c>
      <c r="B5" s="121"/>
      <c r="C5" s="278">
        <f>II.结算审核表!C4</f>
        <v>0</v>
      </c>
      <c r="D5" s="278"/>
      <c r="E5" s="278"/>
      <c r="F5" s="278"/>
      <c r="G5" s="450" t="s">
        <v>339</v>
      </c>
      <c r="H5" s="450"/>
    </row>
    <row r="6" spans="1:10" ht="42.75" customHeight="1" thickBot="1">
      <c r="A6" s="451" t="s">
        <v>19</v>
      </c>
      <c r="B6" s="452"/>
      <c r="C6" s="447" t="str">
        <f>II.结算审核表!C5</f>
        <v>北京华远Hi平台2022年6月社群活动承办合同</v>
      </c>
      <c r="D6" s="447"/>
      <c r="E6" s="447"/>
      <c r="F6" s="99" t="s">
        <v>47</v>
      </c>
      <c r="G6" s="453">
        <f>II.结算审核表!H5</f>
        <v>0</v>
      </c>
      <c r="H6" s="454"/>
      <c r="J6" s="11"/>
    </row>
    <row r="7" spans="1:10" ht="32.25" customHeight="1">
      <c r="A7" s="445" t="s">
        <v>147</v>
      </c>
      <c r="B7" s="446"/>
      <c r="C7" s="447" t="str">
        <f>II.结算审核表!C6</f>
        <v>北京瑞丰盈创意营销顾问有限公司</v>
      </c>
      <c r="D7" s="447"/>
      <c r="E7" s="447"/>
      <c r="F7" s="101" t="s">
        <v>272</v>
      </c>
      <c r="G7" s="448">
        <f>II.结算审核表!H6+II.结算审核表!H7</f>
        <v>46693</v>
      </c>
      <c r="H7" s="449"/>
    </row>
    <row r="8" spans="1:10" ht="21" customHeight="1">
      <c r="A8" s="100" t="s">
        <v>0</v>
      </c>
      <c r="B8" s="101" t="s">
        <v>48</v>
      </c>
      <c r="C8" s="101" t="s">
        <v>49</v>
      </c>
      <c r="D8" s="128" t="s">
        <v>313</v>
      </c>
      <c r="E8" s="101" t="s">
        <v>50</v>
      </c>
      <c r="F8" s="101" t="s">
        <v>51</v>
      </c>
      <c r="G8" s="101" t="s">
        <v>52</v>
      </c>
      <c r="H8" s="102" t="s">
        <v>53</v>
      </c>
    </row>
    <row r="9" spans="1:10" ht="21" customHeight="1">
      <c r="A9" s="100">
        <v>1</v>
      </c>
      <c r="B9" s="137" t="s">
        <v>326</v>
      </c>
      <c r="C9" s="138">
        <v>29468</v>
      </c>
      <c r="D9" s="139"/>
      <c r="E9" s="140"/>
      <c r="F9" s="140"/>
      <c r="G9" s="138"/>
      <c r="H9" s="141"/>
    </row>
    <row r="10" spans="1:10" ht="21" customHeight="1">
      <c r="A10" s="100">
        <v>2</v>
      </c>
      <c r="B10" s="137"/>
      <c r="C10" s="138"/>
      <c r="D10" s="139"/>
      <c r="E10" s="140"/>
      <c r="F10" s="140"/>
      <c r="G10" s="138"/>
      <c r="H10" s="141"/>
    </row>
    <row r="11" spans="1:10" ht="21" customHeight="1">
      <c r="A11" s="109">
        <v>3</v>
      </c>
      <c r="B11" s="137"/>
      <c r="C11" s="138"/>
      <c r="D11" s="139"/>
      <c r="E11" s="140"/>
      <c r="F11" s="140"/>
      <c r="G11" s="138"/>
      <c r="H11" s="141"/>
    </row>
    <row r="12" spans="1:10" ht="21" customHeight="1">
      <c r="A12" s="109">
        <v>4</v>
      </c>
      <c r="B12" s="142"/>
      <c r="C12" s="138"/>
      <c r="D12" s="139"/>
      <c r="E12" s="140"/>
      <c r="F12" s="140"/>
      <c r="G12" s="138"/>
      <c r="H12" s="141"/>
    </row>
    <row r="13" spans="1:10" ht="21" customHeight="1">
      <c r="A13" s="109">
        <v>5</v>
      </c>
      <c r="B13" s="142"/>
      <c r="C13" s="138"/>
      <c r="D13" s="139"/>
      <c r="E13" s="140"/>
      <c r="F13" s="140"/>
      <c r="G13" s="138"/>
      <c r="H13" s="141"/>
    </row>
    <row r="14" spans="1:10" ht="21" customHeight="1">
      <c r="A14" s="109">
        <v>6</v>
      </c>
      <c r="B14" s="142"/>
      <c r="C14" s="138"/>
      <c r="D14" s="139"/>
      <c r="E14" s="143"/>
      <c r="F14" s="143"/>
      <c r="G14" s="138"/>
      <c r="H14" s="141"/>
    </row>
    <row r="15" spans="1:10" ht="21" customHeight="1">
      <c r="A15" s="109">
        <v>7</v>
      </c>
      <c r="B15" s="142"/>
      <c r="C15" s="138"/>
      <c r="D15" s="139"/>
      <c r="E15" s="143"/>
      <c r="F15" s="143"/>
      <c r="G15" s="138"/>
      <c r="H15" s="141"/>
    </row>
    <row r="16" spans="1:10" ht="21" customHeight="1">
      <c r="A16" s="109">
        <v>8</v>
      </c>
      <c r="B16" s="142"/>
      <c r="C16" s="138"/>
      <c r="D16" s="139"/>
      <c r="E16" s="143"/>
      <c r="F16" s="143"/>
      <c r="G16" s="138"/>
      <c r="H16" s="141"/>
    </row>
    <row r="17" spans="1:8" ht="21" customHeight="1">
      <c r="A17" s="109">
        <v>9</v>
      </c>
      <c r="B17" s="142"/>
      <c r="C17" s="138"/>
      <c r="D17" s="139"/>
      <c r="E17" s="143"/>
      <c r="F17" s="143"/>
      <c r="G17" s="138"/>
      <c r="H17" s="141"/>
    </row>
    <row r="18" spans="1:8" ht="21" customHeight="1">
      <c r="A18" s="109">
        <v>10</v>
      </c>
      <c r="B18" s="142"/>
      <c r="C18" s="138"/>
      <c r="D18" s="139"/>
      <c r="E18" s="143"/>
      <c r="F18" s="143"/>
      <c r="G18" s="138"/>
      <c r="H18" s="141"/>
    </row>
    <row r="19" spans="1:8" ht="21" customHeight="1">
      <c r="A19" s="109">
        <v>11</v>
      </c>
      <c r="B19" s="142"/>
      <c r="C19" s="138"/>
      <c r="D19" s="139"/>
      <c r="E19" s="143"/>
      <c r="F19" s="143"/>
      <c r="G19" s="138"/>
      <c r="H19" s="144"/>
    </row>
    <row r="20" spans="1:8" ht="21" customHeight="1">
      <c r="A20" s="109">
        <v>12</v>
      </c>
      <c r="B20" s="142"/>
      <c r="C20" s="138"/>
      <c r="D20" s="139"/>
      <c r="E20" s="143"/>
      <c r="F20" s="143"/>
      <c r="G20" s="138"/>
      <c r="H20" s="141"/>
    </row>
    <row r="21" spans="1:8" ht="21" customHeight="1">
      <c r="A21" s="129">
        <v>13</v>
      </c>
      <c r="B21" s="145"/>
      <c r="C21" s="143"/>
      <c r="D21" s="146"/>
      <c r="E21" s="143"/>
      <c r="F21" s="143"/>
      <c r="G21" s="138"/>
      <c r="H21" s="147"/>
    </row>
    <row r="22" spans="1:8" ht="21" customHeight="1">
      <c r="A22" s="129">
        <v>14</v>
      </c>
      <c r="B22" s="145"/>
      <c r="C22" s="143"/>
      <c r="D22" s="146"/>
      <c r="E22" s="143"/>
      <c r="F22" s="143"/>
      <c r="G22" s="138"/>
      <c r="H22" s="147"/>
    </row>
    <row r="23" spans="1:8" ht="21" customHeight="1">
      <c r="A23" s="129">
        <v>15</v>
      </c>
      <c r="B23" s="145"/>
      <c r="C23" s="143"/>
      <c r="D23" s="146"/>
      <c r="E23" s="143"/>
      <c r="F23" s="143"/>
      <c r="G23" s="138"/>
      <c r="H23" s="147"/>
    </row>
    <row r="24" spans="1:8" ht="21" customHeight="1">
      <c r="A24" s="129">
        <v>16</v>
      </c>
      <c r="B24" s="145"/>
      <c r="C24" s="143"/>
      <c r="D24" s="146"/>
      <c r="E24" s="143"/>
      <c r="F24" s="143"/>
      <c r="G24" s="138"/>
      <c r="H24" s="147"/>
    </row>
    <row r="25" spans="1:8" ht="21" customHeight="1">
      <c r="A25" s="129">
        <v>17</v>
      </c>
      <c r="B25" s="145"/>
      <c r="C25" s="143"/>
      <c r="D25" s="146"/>
      <c r="E25" s="143"/>
      <c r="F25" s="143"/>
      <c r="G25" s="138"/>
      <c r="H25" s="147"/>
    </row>
    <row r="26" spans="1:8" ht="21" customHeight="1">
      <c r="A26" s="432" t="s">
        <v>54</v>
      </c>
      <c r="B26" s="433"/>
      <c r="C26" s="122">
        <f>SUM(C9:C25)</f>
        <v>29468</v>
      </c>
      <c r="D26" s="122"/>
      <c r="E26" s="122"/>
      <c r="F26" s="122"/>
      <c r="G26" s="122"/>
      <c r="H26" s="123"/>
    </row>
    <row r="27" spans="1:8" ht="21" customHeight="1">
      <c r="A27" s="432" t="s">
        <v>55</v>
      </c>
      <c r="B27" s="433"/>
      <c r="C27" s="442" t="str">
        <f>IF(G27&lt;0,"负","")&amp;SUBSTITUTE(TEXT(TRUNC(ROUND(G27,2)),"[DBNum2]")&amp;"元"&amp;IF(ISNUMBER(FIND(".",ROUND(G27,2))),TEXT(RIGHT(TRUNC(ROUND(G27,2)*10)),"[DBNum2]")&amp;IF(ISNUMBER(FIND(".0",ROUND(G27,2))),"","角"),"")&amp;IF(LEFT(RIGHT(TRUNC(ROUND(G27,2),2),3),1)=".",TEXT(RIGHT(ROUND(G27,2)),"[DBNum2]")&amp;"分","整"),"-",)</f>
        <v>零元整</v>
      </c>
      <c r="D27" s="443"/>
      <c r="E27" s="443"/>
      <c r="F27" s="444"/>
      <c r="G27" s="122">
        <f>SUM(G9:G26)</f>
        <v>0</v>
      </c>
      <c r="H27" s="122"/>
    </row>
    <row r="28" spans="1:8" ht="21" customHeight="1">
      <c r="A28" s="432" t="s">
        <v>305</v>
      </c>
      <c r="B28" s="433"/>
      <c r="C28" s="442" t="str">
        <f>IF(G28&lt;0,"负","")&amp;SUBSTITUTE(TEXT(TRUNC(ROUND(G28,2)),"[DBNum2]")&amp;"元"&amp;IF(ISNUMBER(FIND(".",ROUND(G28,2))),TEXT(RIGHT(TRUNC(ROUND(G28,2)*10)),"[DBNum2]")&amp;IF(ISNUMBER(FIND(".0",ROUND(G28,2))),"","角"),"")&amp;IF(LEFT(RIGHT(TRUNC(ROUND(G28,2),2),3),1)=".",TEXT(RIGHT(ROUND(G28,2)),"[DBNum2]")&amp;"分","整"),"-",)</f>
        <v>贰万玖仟肆佰陆拾捌元整</v>
      </c>
      <c r="D28" s="443"/>
      <c r="E28" s="443"/>
      <c r="F28" s="444"/>
      <c r="G28" s="122">
        <f>C26-G27</f>
        <v>29468</v>
      </c>
      <c r="H28" s="122"/>
    </row>
    <row r="29" spans="1:8" ht="39" customHeight="1">
      <c r="A29" s="434" t="s">
        <v>295</v>
      </c>
      <c r="B29" s="287"/>
      <c r="C29" s="287"/>
      <c r="D29" s="287"/>
      <c r="E29" s="287"/>
      <c r="F29" s="287"/>
      <c r="G29" s="287"/>
      <c r="H29" s="435"/>
    </row>
    <row r="30" spans="1:8" ht="39" customHeight="1">
      <c r="A30" s="436" t="s">
        <v>56</v>
      </c>
      <c r="B30" s="437"/>
      <c r="C30" s="437"/>
      <c r="D30" s="437"/>
      <c r="E30" s="437"/>
      <c r="F30" s="437"/>
      <c r="G30" s="437"/>
      <c r="H30" s="438"/>
    </row>
    <row r="31" spans="1:8" ht="39" customHeight="1">
      <c r="A31" s="439" t="s">
        <v>297</v>
      </c>
      <c r="B31" s="440"/>
      <c r="C31" s="440"/>
      <c r="D31" s="440"/>
      <c r="E31" s="440"/>
      <c r="F31" s="440"/>
      <c r="G31" s="440"/>
      <c r="H31" s="441"/>
    </row>
    <row r="32" spans="1:8" ht="39" customHeight="1" thickBot="1">
      <c r="A32" s="428" t="s">
        <v>298</v>
      </c>
      <c r="B32" s="429"/>
      <c r="C32" s="430"/>
      <c r="D32" s="430"/>
      <c r="E32" s="430"/>
      <c r="F32" s="430"/>
      <c r="G32" s="430"/>
      <c r="H32" s="431"/>
    </row>
    <row r="33" s="10" customFormat="1" ht="21" customHeight="1"/>
    <row r="34" s="10" customFormat="1"/>
    <row r="35" s="10" customFormat="1"/>
  </sheetData>
  <mergeCells count="18">
    <mergeCell ref="A7:B7"/>
    <mergeCell ref="C7:E7"/>
    <mergeCell ref="G7:H7"/>
    <mergeCell ref="G5:H5"/>
    <mergeCell ref="A4:H4"/>
    <mergeCell ref="A6:B6"/>
    <mergeCell ref="C6:E6"/>
    <mergeCell ref="G6:H6"/>
    <mergeCell ref="C5:F5"/>
    <mergeCell ref="A32:H32"/>
    <mergeCell ref="A26:B26"/>
    <mergeCell ref="A27:B27"/>
    <mergeCell ref="A29:H29"/>
    <mergeCell ref="A30:H30"/>
    <mergeCell ref="A31:H31"/>
    <mergeCell ref="A28:B28"/>
    <mergeCell ref="C27:F27"/>
    <mergeCell ref="C28:F28"/>
  </mergeCells>
  <phoneticPr fontId="2" type="noConversion"/>
  <printOptions horizontalCentered="1"/>
  <pageMargins left="0.51181102362204722" right="0.51181102362204722" top="0.31496062992125984" bottom="0.31496062992125984" header="0.51181102362204722" footer="0.51181102362204722"/>
  <pageSetup paperSize="9" scale="97" fitToHeight="0" orientation="portrait" horizont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E41"/>
  <sheetViews>
    <sheetView showZeros="0" view="pageBreakPreview" zoomScaleNormal="100" zoomScaleSheetLayoutView="100" workbookViewId="0">
      <selection activeCell="C23" sqref="C23:E29"/>
    </sheetView>
  </sheetViews>
  <sheetFormatPr baseColWidth="10" defaultColWidth="8.6640625" defaultRowHeight="15"/>
  <cols>
    <col min="2" max="2" width="8.5" bestFit="1" customWidth="1"/>
    <col min="3" max="3" width="25.6640625" customWidth="1"/>
    <col min="4" max="4" width="11.6640625" customWidth="1"/>
    <col min="5" max="5" width="25.6640625" customWidth="1"/>
  </cols>
  <sheetData>
    <row r="1" spans="1:5" ht="53" customHeight="1"/>
    <row r="2" spans="1:5" ht="19">
      <c r="A2" s="279" t="s">
        <v>260</v>
      </c>
      <c r="B2" s="279"/>
      <c r="C2" s="279"/>
      <c r="D2" s="279"/>
      <c r="E2" s="279"/>
    </row>
    <row r="3" spans="1:5" ht="30" customHeight="1" thickBot="1">
      <c r="A3" s="50" t="s">
        <v>43</v>
      </c>
      <c r="B3" s="278">
        <f>II.结算审核表!C4</f>
        <v>0</v>
      </c>
      <c r="C3" s="278"/>
      <c r="D3" s="278"/>
      <c r="E3" s="278"/>
    </row>
    <row r="4" spans="1:5" ht="19.5" customHeight="1">
      <c r="A4" s="496" t="s">
        <v>97</v>
      </c>
      <c r="B4" s="497" t="s">
        <v>73</v>
      </c>
      <c r="C4" s="498" t="str">
        <f>II.结算审核表!C5</f>
        <v>北京华远Hi平台2022年6月社群活动承办合同</v>
      </c>
      <c r="D4" s="497" t="s">
        <v>97</v>
      </c>
      <c r="E4" s="457" t="str">
        <f>II.结算审核表!C6</f>
        <v>北京瑞丰盈创意营销顾问有限公司</v>
      </c>
    </row>
    <row r="5" spans="1:5" ht="19.5" customHeight="1">
      <c r="A5" s="462"/>
      <c r="B5" s="459"/>
      <c r="C5" s="499"/>
      <c r="D5" s="459"/>
      <c r="E5" s="458"/>
    </row>
    <row r="6" spans="1:5" ht="19.5" customHeight="1">
      <c r="A6" s="462"/>
      <c r="B6" s="459" t="s">
        <v>161</v>
      </c>
      <c r="C6" s="460">
        <v>44713</v>
      </c>
      <c r="D6" s="459" t="s">
        <v>162</v>
      </c>
      <c r="E6" s="461" t="s">
        <v>331</v>
      </c>
    </row>
    <row r="7" spans="1:5" ht="19.5" customHeight="1">
      <c r="A7" s="462"/>
      <c r="B7" s="459"/>
      <c r="C7" s="460"/>
      <c r="D7" s="459"/>
      <c r="E7" s="461"/>
    </row>
    <row r="8" spans="1:5">
      <c r="A8" s="462"/>
      <c r="B8" s="455" t="s">
        <v>332</v>
      </c>
      <c r="C8" s="455"/>
      <c r="D8" s="455"/>
      <c r="E8" s="456"/>
    </row>
    <row r="9" spans="1:5">
      <c r="A9" s="462"/>
      <c r="B9" s="455"/>
      <c r="C9" s="455"/>
      <c r="D9" s="455"/>
      <c r="E9" s="456"/>
    </row>
    <row r="10" spans="1:5">
      <c r="A10" s="462"/>
      <c r="B10" s="455"/>
      <c r="C10" s="455"/>
      <c r="D10" s="455"/>
      <c r="E10" s="456"/>
    </row>
    <row r="11" spans="1:5">
      <c r="A11" s="462"/>
      <c r="B11" s="455"/>
      <c r="C11" s="455"/>
      <c r="D11" s="455"/>
      <c r="E11" s="456"/>
    </row>
    <row r="12" spans="1:5">
      <c r="A12" s="462"/>
      <c r="B12" s="455"/>
      <c r="C12" s="455"/>
      <c r="D12" s="455"/>
      <c r="E12" s="456"/>
    </row>
    <row r="13" spans="1:5">
      <c r="A13" s="462"/>
      <c r="B13" s="455"/>
      <c r="C13" s="455"/>
      <c r="D13" s="455"/>
      <c r="E13" s="456"/>
    </row>
    <row r="14" spans="1:5">
      <c r="A14" s="462"/>
      <c r="B14" s="455"/>
      <c r="C14" s="455"/>
      <c r="D14" s="455"/>
      <c r="E14" s="456"/>
    </row>
    <row r="15" spans="1:5">
      <c r="A15" s="462"/>
      <c r="B15" s="455"/>
      <c r="C15" s="455"/>
      <c r="D15" s="455"/>
      <c r="E15" s="456"/>
    </row>
    <row r="16" spans="1:5">
      <c r="A16" s="462"/>
      <c r="B16" s="455"/>
      <c r="C16" s="455"/>
      <c r="D16" s="455"/>
      <c r="E16" s="456"/>
    </row>
    <row r="17" spans="1:5">
      <c r="A17" s="470" t="s">
        <v>167</v>
      </c>
      <c r="B17" s="471"/>
      <c r="C17" s="487"/>
      <c r="D17" s="488"/>
      <c r="E17" s="489"/>
    </row>
    <row r="18" spans="1:5">
      <c r="A18" s="472"/>
      <c r="B18" s="473"/>
      <c r="C18" s="490"/>
      <c r="D18" s="491"/>
      <c r="E18" s="492"/>
    </row>
    <row r="19" spans="1:5">
      <c r="A19" s="474"/>
      <c r="B19" s="475"/>
      <c r="C19" s="493"/>
      <c r="D19" s="494"/>
      <c r="E19" s="495"/>
    </row>
    <row r="20" spans="1:5">
      <c r="A20" s="470" t="s">
        <v>166</v>
      </c>
      <c r="B20" s="471"/>
      <c r="C20" s="487"/>
      <c r="D20" s="488"/>
      <c r="E20" s="489"/>
    </row>
    <row r="21" spans="1:5">
      <c r="A21" s="472"/>
      <c r="B21" s="473"/>
      <c r="C21" s="490"/>
      <c r="D21" s="491"/>
      <c r="E21" s="492"/>
    </row>
    <row r="22" spans="1:5" ht="15" customHeight="1">
      <c r="A22" s="474"/>
      <c r="B22" s="475"/>
      <c r="C22" s="493"/>
      <c r="D22" s="494"/>
      <c r="E22" s="495"/>
    </row>
    <row r="23" spans="1:5">
      <c r="A23" s="462" t="s">
        <v>163</v>
      </c>
      <c r="B23" s="459"/>
      <c r="C23" s="485" t="s">
        <v>165</v>
      </c>
      <c r="D23" s="485"/>
      <c r="E23" s="486"/>
    </row>
    <row r="24" spans="1:5">
      <c r="A24" s="462"/>
      <c r="B24" s="459"/>
      <c r="C24" s="485"/>
      <c r="D24" s="485"/>
      <c r="E24" s="486"/>
    </row>
    <row r="25" spans="1:5">
      <c r="A25" s="462"/>
      <c r="B25" s="459"/>
      <c r="C25" s="485"/>
      <c r="D25" s="485"/>
      <c r="E25" s="486"/>
    </row>
    <row r="26" spans="1:5">
      <c r="A26" s="462"/>
      <c r="B26" s="459"/>
      <c r="C26" s="485"/>
      <c r="D26" s="485"/>
      <c r="E26" s="486"/>
    </row>
    <row r="27" spans="1:5">
      <c r="A27" s="462"/>
      <c r="B27" s="459"/>
      <c r="C27" s="485"/>
      <c r="D27" s="485"/>
      <c r="E27" s="486"/>
    </row>
    <row r="28" spans="1:5">
      <c r="A28" s="462"/>
      <c r="B28" s="459"/>
      <c r="C28" s="485"/>
      <c r="D28" s="485"/>
      <c r="E28" s="486"/>
    </row>
    <row r="29" spans="1:5">
      <c r="A29" s="462"/>
      <c r="B29" s="459"/>
      <c r="C29" s="485"/>
      <c r="D29" s="485"/>
      <c r="E29" s="486"/>
    </row>
    <row r="30" spans="1:5">
      <c r="A30" s="470" t="s">
        <v>100</v>
      </c>
      <c r="B30" s="471"/>
      <c r="C30" s="476"/>
      <c r="D30" s="477"/>
      <c r="E30" s="478"/>
    </row>
    <row r="31" spans="1:5">
      <c r="A31" s="472"/>
      <c r="B31" s="473"/>
      <c r="C31" s="479"/>
      <c r="D31" s="480"/>
      <c r="E31" s="481"/>
    </row>
    <row r="32" spans="1:5">
      <c r="A32" s="472"/>
      <c r="B32" s="473"/>
      <c r="C32" s="479"/>
      <c r="D32" s="480"/>
      <c r="E32" s="481"/>
    </row>
    <row r="33" spans="1:5">
      <c r="A33" s="472"/>
      <c r="B33" s="473"/>
      <c r="C33" s="479"/>
      <c r="D33" s="480"/>
      <c r="E33" s="481"/>
    </row>
    <row r="34" spans="1:5" ht="15" customHeight="1">
      <c r="A34" s="474"/>
      <c r="B34" s="475"/>
      <c r="C34" s="482"/>
      <c r="D34" s="483"/>
      <c r="E34" s="484"/>
    </row>
    <row r="35" spans="1:5">
      <c r="A35" s="462" t="s">
        <v>164</v>
      </c>
      <c r="B35" s="459"/>
      <c r="C35" s="465"/>
      <c r="D35" s="465"/>
      <c r="E35" s="466"/>
    </row>
    <row r="36" spans="1:5">
      <c r="A36" s="462"/>
      <c r="B36" s="459"/>
      <c r="C36" s="465"/>
      <c r="D36" s="465"/>
      <c r="E36" s="466"/>
    </row>
    <row r="37" spans="1:5">
      <c r="A37" s="462"/>
      <c r="B37" s="459"/>
      <c r="C37" s="465"/>
      <c r="D37" s="465"/>
      <c r="E37" s="466"/>
    </row>
    <row r="38" spans="1:5">
      <c r="A38" s="462"/>
      <c r="B38" s="459"/>
      <c r="C38" s="465"/>
      <c r="D38" s="465"/>
      <c r="E38" s="466"/>
    </row>
    <row r="39" spans="1:5">
      <c r="A39" s="462"/>
      <c r="B39" s="459"/>
      <c r="C39" s="465"/>
      <c r="D39" s="465"/>
      <c r="E39" s="466"/>
    </row>
    <row r="40" spans="1:5" ht="16" thickBot="1">
      <c r="A40" s="463"/>
      <c r="B40" s="464"/>
      <c r="C40" s="467"/>
      <c r="D40" s="467"/>
      <c r="E40" s="468"/>
    </row>
    <row r="41" spans="1:5" ht="75" customHeight="1">
      <c r="A41" s="469" t="s">
        <v>186</v>
      </c>
      <c r="B41" s="469"/>
      <c r="C41" s="469"/>
      <c r="D41" s="469"/>
      <c r="E41" s="469"/>
    </row>
  </sheetData>
  <mergeCells count="23">
    <mergeCell ref="A35:B40"/>
    <mergeCell ref="C35:E40"/>
    <mergeCell ref="A2:E2"/>
    <mergeCell ref="A41:E41"/>
    <mergeCell ref="A30:B34"/>
    <mergeCell ref="C30:E34"/>
    <mergeCell ref="A17:B19"/>
    <mergeCell ref="A20:B22"/>
    <mergeCell ref="A23:B29"/>
    <mergeCell ref="C23:E29"/>
    <mergeCell ref="C17:E19"/>
    <mergeCell ref="C20:E22"/>
    <mergeCell ref="A4:A16"/>
    <mergeCell ref="B4:B5"/>
    <mergeCell ref="C4:C5"/>
    <mergeCell ref="D4:D5"/>
    <mergeCell ref="B3:E3"/>
    <mergeCell ref="B8:E16"/>
    <mergeCell ref="E4:E5"/>
    <mergeCell ref="B6:B7"/>
    <mergeCell ref="C6:C7"/>
    <mergeCell ref="D6:D7"/>
    <mergeCell ref="E6:E7"/>
  </mergeCells>
  <phoneticPr fontId="2" type="noConversion"/>
  <printOptions horizontalCentered="1"/>
  <pageMargins left="0.51181102362204722" right="0.51181102362204722" top="0.31496062992125984" bottom="0.31496062992125984"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结算指引</vt:lpstr>
      <vt:lpstr>I.结算书目录</vt:lpstr>
      <vt:lpstr>II.结算审核表</vt:lpstr>
      <vt:lpstr>III.结算金额汇总表</vt:lpstr>
      <vt:lpstr>Ⅳ-1.工程类结算造价确认单</vt:lpstr>
      <vt:lpstr>Ⅳ-2.非工程类结算造价确认单</vt:lpstr>
      <vt:lpstr>V.结算工作移交单</vt:lpstr>
      <vt:lpstr>VI.结算对帐单</vt:lpstr>
      <vt:lpstr>Ⅶ.竣工验收单</vt:lpstr>
      <vt:lpstr>Ⅷ.结算申请书</vt:lpstr>
      <vt:lpstr>材料设备验收单</vt:lpstr>
      <vt:lpstr>'Ⅳ-1.工程类结算造价确认单'!Print_Area</vt:lpstr>
      <vt:lpstr>'Ⅳ-2.非工程类结算造价确认单'!Print_Area</vt:lpstr>
      <vt:lpstr>Ⅶ.竣工验收单!Print_Area</vt:lpstr>
      <vt:lpstr>Ⅷ.结算申请书!Print_Area</vt:lpstr>
      <vt:lpstr>I.结算书目录!Print_Area</vt:lpstr>
      <vt:lpstr>II.结算审核表!Print_Area</vt:lpstr>
      <vt:lpstr>III.结算金额汇总表!Print_Area</vt:lpstr>
      <vt:lpstr>V.结算工作移交单!Print_Area</vt:lpstr>
      <vt:lpstr>VI.结算对帐单!Print_Area</vt:lpstr>
      <vt:lpstr>材料设备验收单!Print_Area</vt:lpstr>
      <vt:lpstr>结算指引!Print_Area</vt:lpstr>
      <vt:lpstr>I.结算书目录!Print_Titles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陈粤</dc:creator>
  <cp:lastModifiedBy>team</cp:lastModifiedBy>
  <cp:lastPrinted>2021-01-22T07:06:24Z</cp:lastPrinted>
  <dcterms:created xsi:type="dcterms:W3CDTF">2018-11-02T02:39:08Z</dcterms:created>
  <dcterms:modified xsi:type="dcterms:W3CDTF">2022-07-25T03:05:50Z</dcterms:modified>
</cp:coreProperties>
</file>