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<sst xmlns="http://schemas.openxmlformats.org/spreadsheetml/2006/main" count="165" uniqueCount="118">
  <si>
    <t>Q5-e tron CLX 制作搭建清单</t>
  </si>
  <si>
    <t>项目
Project</t>
  </si>
  <si>
    <t>项目种类
Item</t>
  </si>
  <si>
    <t>技术参数
Tech. Parameter</t>
  </si>
  <si>
    <t>尺寸
Size</t>
  </si>
  <si>
    <t>数量 Qty</t>
  </si>
  <si>
    <t>单位Unit</t>
  </si>
  <si>
    <t>单价(元)
Unit (CNY)</t>
  </si>
  <si>
    <t>合计(元)
Subtotal (CNY)</t>
  </si>
  <si>
    <t xml:space="preserve">   备注</t>
  </si>
  <si>
    <t>签到处</t>
  </si>
  <si>
    <t>接待台</t>
  </si>
  <si>
    <t xml:space="preserve">木质烤漆接待台，即时贴logo
内部储物，对开柜门，水泥板饰面  </t>
  </si>
  <si>
    <t>5000*1200*600cm</t>
  </si>
  <si>
    <t>组</t>
  </si>
  <si>
    <t>指示牌</t>
  </si>
  <si>
    <t>烤漆底座，木质双面</t>
  </si>
  <si>
    <t>800*2000</t>
  </si>
  <si>
    <t>个</t>
  </si>
  <si>
    <t>背景板</t>
  </si>
  <si>
    <t>高清UV喷绘，后背黑布遮盖</t>
  </si>
  <si>
    <t>5000cm*3000cm</t>
  </si>
  <si>
    <t>平米</t>
  </si>
  <si>
    <t>培训场地</t>
  </si>
  <si>
    <t>LED</t>
  </si>
  <si>
    <t>led垫板，12厘板黑色封边</t>
  </si>
  <si>
    <t>8000</t>
  </si>
  <si>
    <t>方墩</t>
  </si>
  <si>
    <t>白色翻新</t>
  </si>
  <si>
    <t>租赁</t>
  </si>
  <si>
    <t>吧桌</t>
  </si>
  <si>
    <t>黑色</t>
  </si>
  <si>
    <t>充电桩背板</t>
  </si>
  <si>
    <t>金属底座喷漆木质黑色烤漆</t>
  </si>
  <si>
    <t>300*2000</t>
  </si>
  <si>
    <t>背景板1</t>
  </si>
  <si>
    <t>铁架烤漆+绷高清UV</t>
  </si>
  <si>
    <t>4000cm*3000cm</t>
  </si>
  <si>
    <t>背景板2</t>
  </si>
  <si>
    <t>铁架烤漆+绷高清UV+木质镜面贴格栅+铁板烤漆配重</t>
  </si>
  <si>
    <t>承重桌</t>
  </si>
  <si>
    <t>1200*1200</t>
  </si>
  <si>
    <t>立体字</t>
  </si>
  <si>
    <t>Q5 e-tron 20mm雪弗板雕刻烤漆背后称透明亚克力板底座木制烤漆</t>
  </si>
  <si>
    <t>1800cm*400cm</t>
  </si>
  <si>
    <t>讲台</t>
  </si>
  <si>
    <t>黑色烤漆+奥迪logo</t>
  </si>
  <si>
    <t>即时贴logo</t>
  </si>
  <si>
    <t>白色即时贴100套</t>
  </si>
  <si>
    <t>直径5厘米50套、直径10厘米50套</t>
  </si>
  <si>
    <t>项</t>
  </si>
  <si>
    <t>黑色即时贴10套</t>
  </si>
  <si>
    <t>直径5厘米</t>
  </si>
  <si>
    <t>海报</t>
  </si>
  <si>
    <t>写着喷绘</t>
  </si>
  <si>
    <t>1190*1470</t>
  </si>
  <si>
    <t>张</t>
  </si>
  <si>
    <t>车台</t>
  </si>
  <si>
    <t xml:space="preserve">车轮垫板 </t>
  </si>
  <si>
    <t>单体规格 300*220
黑色三聚氰胺板封黑边
每辆车4块 *6辆车</t>
  </si>
  <si>
    <t>套</t>
  </si>
  <si>
    <t>HoP</t>
  </si>
  <si>
    <t>Design</t>
  </si>
  <si>
    <t>木质背景版裱画面+外装滑轨互动滑块</t>
  </si>
  <si>
    <t>1200cm*2000cm</t>
  </si>
  <si>
    <t>digital</t>
  </si>
  <si>
    <t>logo灯杆  钢管喷漆</t>
  </si>
  <si>
    <t>高？提前测试</t>
  </si>
  <si>
    <t>卡片盒</t>
  </si>
  <si>
    <t>PVC喷漆</t>
  </si>
  <si>
    <t>Performance</t>
  </si>
  <si>
    <t>木质展架裱写真</t>
  </si>
  <si>
    <r>
      <rPr>
        <sz val="11"/>
        <color theme="1"/>
        <rFont val="微软雅黑"/>
        <charset val="134"/>
      </rPr>
      <t>铁架綳</t>
    </r>
    <r>
      <rPr>
        <b/>
        <sz val="11"/>
        <color rgb="FFFF0000"/>
        <rFont val="微软雅黑"/>
        <charset val="134"/>
      </rPr>
      <t>单</t>
    </r>
    <r>
      <rPr>
        <sz val="11"/>
        <color theme="1"/>
        <rFont val="微软雅黑"/>
        <charset val="134"/>
      </rPr>
      <t>面刀刮布</t>
    </r>
  </si>
  <si>
    <t>5000*2000，画面5000*1000</t>
  </si>
  <si>
    <t>车模展示台，木制烤漆</t>
  </si>
  <si>
    <t>80cm*80cm*120cm</t>
  </si>
  <si>
    <t>Sustainability</t>
  </si>
  <si>
    <t>50寸液晶电视</t>
  </si>
  <si>
    <t>可转移写真画面</t>
  </si>
  <si>
    <t>2000*2500</t>
  </si>
  <si>
    <t>照片墙</t>
  </si>
  <si>
    <t>木质烤漆边框</t>
  </si>
  <si>
    <t>2500*2500</t>
  </si>
  <si>
    <t>木质背景板裱写真</t>
  </si>
  <si>
    <t>木质背景板画面自带</t>
  </si>
  <si>
    <t>2300*2500</t>
  </si>
  <si>
    <t>其他</t>
  </si>
  <si>
    <t>车号贴</t>
  </si>
  <si>
    <t>黑底白字+白底黑字</t>
  </si>
  <si>
    <t>前后，每样5套</t>
  </si>
  <si>
    <t>麦标</t>
  </si>
  <si>
    <t>合影喷绘</t>
  </si>
  <si>
    <t>预计12m长 高8m</t>
  </si>
  <si>
    <t>后备箱木盒</t>
  </si>
  <si>
    <t>黑白各2个，200高2个，400高2个</t>
  </si>
  <si>
    <t>KT板表写真</t>
  </si>
  <si>
    <t>宽度800</t>
  </si>
  <si>
    <t>手举牌</t>
  </si>
  <si>
    <t>运输</t>
  </si>
  <si>
    <t>针板  培训场地--HOP  
两次往返运输</t>
  </si>
  <si>
    <t>厢式货车进内环</t>
  </si>
  <si>
    <t>货车运输</t>
  </si>
  <si>
    <t>南通-上海往返</t>
  </si>
  <si>
    <t>往返</t>
  </si>
  <si>
    <t>车</t>
  </si>
  <si>
    <t>酒店-HOP</t>
  </si>
  <si>
    <t>人员交通</t>
  </si>
  <si>
    <t>安装拆除人工费</t>
  </si>
  <si>
    <t>21日酒店搭建  8人 
21日HOP布展  8人*2个工
22日 盯场配合搬运  3人
23日 砧板运输配合工人 3人
24日 盯场配合搬运  3人
24日 酒店撤场  8人</t>
  </si>
  <si>
    <t>人工</t>
  </si>
  <si>
    <t>人员差旅</t>
  </si>
  <si>
    <t>21日-24日</t>
  </si>
  <si>
    <t>美工</t>
  </si>
  <si>
    <t>2人</t>
  </si>
  <si>
    <t>合计</t>
  </si>
  <si>
    <t>税收%6</t>
  </si>
  <si>
    <t>总计</t>
  </si>
  <si>
    <t>工厂优惠价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</si>
</sst>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  <numFmt numFmtId="177" formatCode="0.00_);[Red]\(0.00\)"/>
  </numFmts>
  <fonts count="31"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20"/>
      <name val="微软雅黑"/>
      <charset val="134"/>
    </font>
    <font>
      <b/>
      <sz val="11"/>
      <color indexed="9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2"/>
      <name val="微软雅黑"/>
      <charset val="134"/>
    </font>
    <font>
      <sz val="11"/>
      <color rgb="FFFF0000"/>
      <name val="微软雅黑"/>
      <charset val="134"/>
    </font>
    <font>
      <sz val="12"/>
      <color rgb="FFFF0000"/>
      <name val="微软雅黑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b/>
      <sz val="11"/>
      <color rgb="FFFF0000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8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9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23" fillId="16" borderId="13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28" fillId="0" borderId="0"/>
    <xf numFmtId="0" fontId="29" fillId="0" borderId="0"/>
    <xf numFmtId="0" fontId="29" fillId="0" borderId="0"/>
  </cellStyleXfs>
  <cellXfs count="39">
    <xf numFmtId="0" fontId="0" fillId="0" borderId="0" xfId="0">
      <alignment vertical="center"/>
    </xf>
    <xf numFmtId="0" fontId="1" fillId="0" borderId="0" xfId="13">
      <alignment vertical="center"/>
    </xf>
    <xf numFmtId="0" fontId="2" fillId="2" borderId="1" xfId="52" applyFont="1" applyFill="1" applyBorder="1" applyAlignment="1">
      <alignment horizontal="center" vertical="center" wrapText="1"/>
    </xf>
    <xf numFmtId="0" fontId="2" fillId="2" borderId="2" xfId="52" applyFont="1" applyFill="1" applyBorder="1" applyAlignment="1">
      <alignment horizontal="center" vertical="center" wrapText="1"/>
    </xf>
    <xf numFmtId="0" fontId="3" fillId="3" borderId="3" xfId="13" applyFont="1" applyFill="1" applyBorder="1" applyAlignment="1">
      <alignment horizontal="center" vertical="center" wrapText="1"/>
    </xf>
    <xf numFmtId="0" fontId="3" fillId="3" borderId="4" xfId="13" applyFont="1" applyFill="1" applyBorder="1" applyAlignment="1">
      <alignment horizontal="center" vertical="center" wrapText="1"/>
    </xf>
    <xf numFmtId="177" fontId="3" fillId="3" borderId="4" xfId="13" applyNumberFormat="1" applyFont="1" applyFill="1" applyBorder="1" applyAlignment="1">
      <alignment horizontal="center" vertical="center" wrapText="1"/>
    </xf>
    <xf numFmtId="176" fontId="3" fillId="3" borderId="4" xfId="13" applyNumberFormat="1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6" fillId="5" borderId="3" xfId="53" applyFont="1" applyFill="1" applyBorder="1" applyAlignment="1">
      <alignment horizontal="center" vertical="center" wrapText="1"/>
    </xf>
    <xf numFmtId="0" fontId="6" fillId="0" borderId="3" xfId="53" applyFont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0" fontId="6" fillId="5" borderId="5" xfId="53" applyFont="1" applyFill="1" applyBorder="1" applyAlignment="1">
      <alignment horizontal="center" vertical="center" wrapText="1"/>
    </xf>
    <xf numFmtId="49" fontId="4" fillId="4" borderId="6" xfId="0" applyNumberFormat="1" applyFont="1" applyFill="1" applyBorder="1" applyAlignment="1">
      <alignment horizontal="center" vertical="center" wrapText="1"/>
    </xf>
    <xf numFmtId="0" fontId="6" fillId="0" borderId="5" xfId="53" applyFont="1" applyBorder="1" applyAlignment="1">
      <alignment horizontal="center" vertical="center" wrapText="1"/>
    </xf>
    <xf numFmtId="49" fontId="5" fillId="5" borderId="3" xfId="0" applyNumberFormat="1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Font="1" applyBorder="1">
      <alignment vertical="center"/>
    </xf>
    <xf numFmtId="0" fontId="0" fillId="0" borderId="3" xfId="0" applyBorder="1">
      <alignment vertical="center"/>
    </xf>
    <xf numFmtId="0" fontId="0" fillId="0" borderId="3" xfId="0" applyFont="1" applyBorder="1">
      <alignment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vertical="center" wrapText="1"/>
    </xf>
    <xf numFmtId="0" fontId="0" fillId="5" borderId="3" xfId="0" applyFill="1" applyBorder="1" applyAlignment="1">
      <alignment vertical="center"/>
    </xf>
    <xf numFmtId="0" fontId="8" fillId="5" borderId="3" xfId="53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0" borderId="0" xfId="53" applyFont="1" applyBorder="1" applyAlignment="1">
      <alignment horizontal="center" vertical="center" wrapText="1"/>
    </xf>
    <xf numFmtId="0" fontId="2" fillId="2" borderId="7" xfId="52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horizontal="center" vertical="center" wrapText="1"/>
    </xf>
    <xf numFmtId="0" fontId="0" fillId="5" borderId="3" xfId="0" applyFill="1" applyBorder="1" applyAlignment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0,0_x000a__x000a_NA_x000a__x000a_" xfId="51"/>
    <cellStyle name="Normal_Sheet1" xfId="52"/>
    <cellStyle name="常规 2" xfId="53"/>
  </cellStyles>
  <dxfs count="1">
    <dxf>
      <font>
        <b val="0"/>
        <i val="0"/>
        <color rgb="FFFF0000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tabSelected="1" topLeftCell="A2" workbookViewId="0">
      <selection activeCell="H50" sqref="H50"/>
    </sheetView>
  </sheetViews>
  <sheetFormatPr defaultColWidth="11" defaultRowHeight="15.75"/>
  <cols>
    <col min="1" max="1" width="13.6166666666667" customWidth="1"/>
    <col min="2" max="2" width="16.3833333333333" customWidth="1"/>
    <col min="3" max="3" width="21.5333333333333" customWidth="1"/>
    <col min="4" max="4" width="28.8416666666667" customWidth="1"/>
    <col min="5" max="5" width="8.84166666666667" customWidth="1"/>
    <col min="6" max="6" width="11" customWidth="1"/>
    <col min="7" max="7" width="15" customWidth="1"/>
    <col min="8" max="8" width="14.8416666666667" customWidth="1"/>
    <col min="9" max="9" width="34" customWidth="1"/>
  </cols>
  <sheetData>
    <row r="1" s="1" customFormat="1" ht="51" customHeight="1" spans="1:9">
      <c r="A1" s="2" t="s">
        <v>0</v>
      </c>
      <c r="B1" s="3"/>
      <c r="C1" s="3"/>
      <c r="D1" s="3"/>
      <c r="E1" s="3"/>
      <c r="F1" s="3"/>
      <c r="G1" s="3"/>
      <c r="H1" s="3"/>
      <c r="I1" s="35"/>
    </row>
    <row r="2" s="1" customFormat="1" ht="38" customHeight="1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  <c r="I2" s="5" t="s">
        <v>9</v>
      </c>
    </row>
    <row r="3" ht="63" customHeight="1" spans="1:9">
      <c r="A3" s="8" t="s">
        <v>10</v>
      </c>
      <c r="B3" s="9" t="s">
        <v>11</v>
      </c>
      <c r="C3" s="9" t="s">
        <v>12</v>
      </c>
      <c r="D3" s="9" t="s">
        <v>13</v>
      </c>
      <c r="E3" s="10">
        <v>1</v>
      </c>
      <c r="F3" s="10" t="s">
        <v>14</v>
      </c>
      <c r="G3" s="11">
        <v>7000</v>
      </c>
      <c r="H3" s="12">
        <f>SUM(G3*E3)</f>
        <v>7000</v>
      </c>
      <c r="I3" s="23"/>
    </row>
    <row r="4" ht="42.5" customHeight="1" spans="1:9">
      <c r="A4" s="8"/>
      <c r="B4" s="9" t="s">
        <v>15</v>
      </c>
      <c r="C4" s="9" t="s">
        <v>16</v>
      </c>
      <c r="D4" s="9" t="s">
        <v>17</v>
      </c>
      <c r="E4" s="10">
        <v>6</v>
      </c>
      <c r="F4" s="10" t="s">
        <v>18</v>
      </c>
      <c r="G4" s="11">
        <v>600</v>
      </c>
      <c r="H4" s="12">
        <f t="shared" ref="H4:H42" si="0">SUM(G4*E4)</f>
        <v>3600</v>
      </c>
      <c r="I4" s="23"/>
    </row>
    <row r="5" ht="30" customHeight="1" spans="1:9">
      <c r="A5" s="8"/>
      <c r="B5" s="9" t="s">
        <v>19</v>
      </c>
      <c r="C5" s="9" t="s">
        <v>20</v>
      </c>
      <c r="D5" s="9" t="s">
        <v>21</v>
      </c>
      <c r="E5" s="10">
        <v>15</v>
      </c>
      <c r="F5" s="10" t="s">
        <v>22</v>
      </c>
      <c r="G5" s="12">
        <v>200</v>
      </c>
      <c r="H5" s="12">
        <f t="shared" si="0"/>
        <v>3000</v>
      </c>
      <c r="I5" s="23"/>
    </row>
    <row r="6" ht="30" customHeight="1" spans="1:9">
      <c r="A6" s="13" t="s">
        <v>23</v>
      </c>
      <c r="B6" s="9" t="s">
        <v>24</v>
      </c>
      <c r="C6" s="9" t="s">
        <v>25</v>
      </c>
      <c r="D6" s="9" t="s">
        <v>26</v>
      </c>
      <c r="E6" s="10">
        <v>1</v>
      </c>
      <c r="F6" s="10" t="s">
        <v>14</v>
      </c>
      <c r="G6" s="14">
        <v>3600</v>
      </c>
      <c r="H6" s="12">
        <f t="shared" si="0"/>
        <v>3600</v>
      </c>
      <c r="I6" s="36"/>
    </row>
    <row r="7" ht="30" customHeight="1" spans="1:9">
      <c r="A7" s="15"/>
      <c r="B7" s="9" t="s">
        <v>27</v>
      </c>
      <c r="C7" s="9" t="s">
        <v>28</v>
      </c>
      <c r="D7" s="9"/>
      <c r="E7" s="10">
        <v>60</v>
      </c>
      <c r="F7" s="10" t="s">
        <v>18</v>
      </c>
      <c r="G7" s="16">
        <v>60</v>
      </c>
      <c r="H7" s="12">
        <f t="shared" si="0"/>
        <v>3600</v>
      </c>
      <c r="I7" s="36" t="s">
        <v>29</v>
      </c>
    </row>
    <row r="8" ht="30" customHeight="1" spans="1:9">
      <c r="A8" s="15"/>
      <c r="B8" s="9" t="s">
        <v>30</v>
      </c>
      <c r="C8" s="9" t="s">
        <v>31</v>
      </c>
      <c r="D8" s="9"/>
      <c r="E8" s="10">
        <v>6</v>
      </c>
      <c r="F8" s="10" t="s">
        <v>18</v>
      </c>
      <c r="G8" s="14">
        <v>120</v>
      </c>
      <c r="H8" s="12">
        <f t="shared" si="0"/>
        <v>720</v>
      </c>
      <c r="I8" s="36" t="s">
        <v>29</v>
      </c>
    </row>
    <row r="9" ht="30" customHeight="1" spans="1:9">
      <c r="A9" s="15"/>
      <c r="B9" s="9" t="s">
        <v>32</v>
      </c>
      <c r="C9" s="9" t="s">
        <v>33</v>
      </c>
      <c r="D9" s="9" t="s">
        <v>34</v>
      </c>
      <c r="E9" s="10">
        <v>2</v>
      </c>
      <c r="F9" s="10" t="s">
        <v>14</v>
      </c>
      <c r="G9" s="14">
        <v>600</v>
      </c>
      <c r="H9" s="12">
        <f t="shared" si="0"/>
        <v>1200</v>
      </c>
      <c r="I9" s="36"/>
    </row>
    <row r="10" ht="30" customHeight="1" spans="1:9">
      <c r="A10" s="15"/>
      <c r="B10" s="9" t="s">
        <v>35</v>
      </c>
      <c r="C10" s="9" t="s">
        <v>36</v>
      </c>
      <c r="D10" s="9" t="s">
        <v>37</v>
      </c>
      <c r="E10" s="10">
        <v>2</v>
      </c>
      <c r="F10" s="10" t="s">
        <v>14</v>
      </c>
      <c r="G10" s="14">
        <v>3600</v>
      </c>
      <c r="H10" s="12">
        <f t="shared" si="0"/>
        <v>7200</v>
      </c>
      <c r="I10" s="36"/>
    </row>
    <row r="11" ht="55" customHeight="1" spans="1:9">
      <c r="A11" s="15"/>
      <c r="B11" s="9" t="s">
        <v>38</v>
      </c>
      <c r="C11" s="9" t="s">
        <v>39</v>
      </c>
      <c r="D11" s="9" t="s">
        <v>37</v>
      </c>
      <c r="E11" s="10">
        <v>2</v>
      </c>
      <c r="F11" s="10" t="s">
        <v>14</v>
      </c>
      <c r="G11" s="14">
        <v>5800</v>
      </c>
      <c r="H11" s="12">
        <f t="shared" si="0"/>
        <v>11600</v>
      </c>
      <c r="I11" s="36"/>
    </row>
    <row r="12" ht="30" customHeight="1" spans="1:9">
      <c r="A12" s="15"/>
      <c r="B12" s="9" t="s">
        <v>40</v>
      </c>
      <c r="C12" s="9" t="s">
        <v>31</v>
      </c>
      <c r="D12" s="17" t="s">
        <v>41</v>
      </c>
      <c r="E12" s="10">
        <v>1</v>
      </c>
      <c r="F12" s="10" t="s">
        <v>14</v>
      </c>
      <c r="G12" s="14">
        <v>500</v>
      </c>
      <c r="H12" s="12">
        <f t="shared" si="0"/>
        <v>500</v>
      </c>
      <c r="I12" s="36"/>
    </row>
    <row r="13" ht="59" customHeight="1" spans="1:9">
      <c r="A13" s="15"/>
      <c r="B13" s="9" t="s">
        <v>42</v>
      </c>
      <c r="C13" s="9" t="s">
        <v>43</v>
      </c>
      <c r="D13" s="9" t="s">
        <v>44</v>
      </c>
      <c r="E13" s="10">
        <v>2</v>
      </c>
      <c r="F13" s="10" t="s">
        <v>14</v>
      </c>
      <c r="G13" s="16">
        <v>1200</v>
      </c>
      <c r="H13" s="12">
        <f t="shared" si="0"/>
        <v>2400</v>
      </c>
      <c r="I13" s="36"/>
    </row>
    <row r="14" ht="30" customHeight="1" spans="1:9">
      <c r="A14" s="15"/>
      <c r="B14" s="9" t="s">
        <v>45</v>
      </c>
      <c r="C14" s="9" t="s">
        <v>46</v>
      </c>
      <c r="D14" s="9"/>
      <c r="E14" s="10">
        <v>1</v>
      </c>
      <c r="F14" s="10" t="s">
        <v>14</v>
      </c>
      <c r="G14" s="16">
        <v>900</v>
      </c>
      <c r="H14" s="12">
        <f t="shared" si="0"/>
        <v>900</v>
      </c>
      <c r="I14" s="36"/>
    </row>
    <row r="15" ht="30" customHeight="1" spans="1:9">
      <c r="A15" s="15"/>
      <c r="B15" s="9" t="s">
        <v>47</v>
      </c>
      <c r="C15" s="9" t="s">
        <v>48</v>
      </c>
      <c r="D15" s="9" t="s">
        <v>49</v>
      </c>
      <c r="E15" s="10">
        <v>1</v>
      </c>
      <c r="F15" s="10" t="s">
        <v>50</v>
      </c>
      <c r="G15" s="16">
        <v>900</v>
      </c>
      <c r="H15" s="12">
        <f t="shared" ref="H15" si="1">SUM(G15*E15)</f>
        <v>900</v>
      </c>
      <c r="I15" s="36"/>
    </row>
    <row r="16" ht="30" customHeight="1" spans="1:9">
      <c r="A16" s="15"/>
      <c r="B16" s="9" t="s">
        <v>47</v>
      </c>
      <c r="C16" s="9" t="s">
        <v>51</v>
      </c>
      <c r="D16" s="9" t="s">
        <v>52</v>
      </c>
      <c r="E16" s="10">
        <v>1</v>
      </c>
      <c r="F16" s="10" t="s">
        <v>50</v>
      </c>
      <c r="G16" s="16">
        <v>100</v>
      </c>
      <c r="H16" s="12">
        <f t="shared" ref="H16" si="2">SUM(G16*E16)</f>
        <v>100</v>
      </c>
      <c r="I16" s="36"/>
    </row>
    <row r="17" ht="30" customHeight="1" spans="1:9">
      <c r="A17" s="15"/>
      <c r="B17" s="9" t="s">
        <v>53</v>
      </c>
      <c r="C17" s="9" t="s">
        <v>54</v>
      </c>
      <c r="D17" s="9" t="s">
        <v>55</v>
      </c>
      <c r="E17" s="10">
        <v>12</v>
      </c>
      <c r="F17" s="10" t="s">
        <v>56</v>
      </c>
      <c r="G17" s="16">
        <v>100</v>
      </c>
      <c r="H17" s="12">
        <f t="shared" ref="H17" si="3">SUM(G17*E17)</f>
        <v>1200</v>
      </c>
      <c r="I17" s="36"/>
    </row>
    <row r="18" ht="49.5" spans="1:9">
      <c r="A18" s="18"/>
      <c r="B18" s="19" t="s">
        <v>57</v>
      </c>
      <c r="C18" s="20" t="s">
        <v>58</v>
      </c>
      <c r="D18" s="20" t="s">
        <v>59</v>
      </c>
      <c r="E18" s="10">
        <v>6</v>
      </c>
      <c r="F18" s="10" t="s">
        <v>60</v>
      </c>
      <c r="G18" s="11">
        <v>200</v>
      </c>
      <c r="H18" s="12">
        <f t="shared" ref="H18" si="4">SUM(G18*E18)</f>
        <v>1200</v>
      </c>
      <c r="I18" s="37"/>
    </row>
    <row r="19" ht="30" customHeight="1" spans="1:9">
      <c r="A19" s="13" t="s">
        <v>61</v>
      </c>
      <c r="B19" s="9" t="s">
        <v>62</v>
      </c>
      <c r="C19" s="9" t="s">
        <v>63</v>
      </c>
      <c r="D19" s="9" t="s">
        <v>64</v>
      </c>
      <c r="E19" s="10">
        <v>1</v>
      </c>
      <c r="F19" s="10" t="s">
        <v>14</v>
      </c>
      <c r="G19" s="14">
        <v>1100</v>
      </c>
      <c r="H19" s="12">
        <f t="shared" si="0"/>
        <v>1100</v>
      </c>
      <c r="I19" s="36"/>
    </row>
    <row r="20" ht="30" customHeight="1" spans="1:9">
      <c r="A20" s="15"/>
      <c r="B20" s="20" t="s">
        <v>65</v>
      </c>
      <c r="C20" s="9" t="s">
        <v>66</v>
      </c>
      <c r="D20" s="9" t="s">
        <v>67</v>
      </c>
      <c r="E20" s="10">
        <v>1</v>
      </c>
      <c r="F20" s="10" t="s">
        <v>18</v>
      </c>
      <c r="G20" s="14">
        <v>100</v>
      </c>
      <c r="H20" s="12">
        <f t="shared" si="0"/>
        <v>100</v>
      </c>
      <c r="I20" s="36"/>
    </row>
    <row r="21" ht="30" customHeight="1" spans="1:9">
      <c r="A21" s="15"/>
      <c r="B21" s="21"/>
      <c r="C21" s="9" t="s">
        <v>68</v>
      </c>
      <c r="D21" s="9" t="s">
        <v>69</v>
      </c>
      <c r="E21" s="10">
        <v>1</v>
      </c>
      <c r="F21" s="10" t="s">
        <v>18</v>
      </c>
      <c r="G21" s="14">
        <v>300</v>
      </c>
      <c r="H21" s="12">
        <f t="shared" ref="H21" si="5">SUM(G21*E21)</f>
        <v>300</v>
      </c>
      <c r="I21" s="36"/>
    </row>
    <row r="22" ht="30" customHeight="1" spans="1:9">
      <c r="A22" s="15"/>
      <c r="B22" s="20" t="s">
        <v>70</v>
      </c>
      <c r="C22" s="9" t="s">
        <v>71</v>
      </c>
      <c r="D22" s="9" t="s">
        <v>64</v>
      </c>
      <c r="E22" s="10">
        <v>1</v>
      </c>
      <c r="F22" s="10" t="s">
        <v>14</v>
      </c>
      <c r="G22" s="11">
        <v>900</v>
      </c>
      <c r="H22" s="12">
        <f t="shared" si="0"/>
        <v>900</v>
      </c>
      <c r="I22" s="36"/>
    </row>
    <row r="23" ht="30" customHeight="1" spans="1:9">
      <c r="A23" s="15"/>
      <c r="B23" s="22"/>
      <c r="C23" s="9" t="s">
        <v>72</v>
      </c>
      <c r="D23" s="9" t="s">
        <v>73</v>
      </c>
      <c r="E23" s="10">
        <v>1</v>
      </c>
      <c r="F23" s="10" t="s">
        <v>14</v>
      </c>
      <c r="G23" s="11">
        <v>1500</v>
      </c>
      <c r="H23" s="12">
        <f t="shared" si="0"/>
        <v>1500</v>
      </c>
      <c r="I23" s="36"/>
    </row>
    <row r="24" ht="30" customHeight="1" spans="1:9">
      <c r="A24" s="15"/>
      <c r="B24" s="21"/>
      <c r="C24" s="9" t="s">
        <v>74</v>
      </c>
      <c r="D24" s="9" t="s">
        <v>75</v>
      </c>
      <c r="E24" s="10">
        <v>4</v>
      </c>
      <c r="F24" s="10" t="s">
        <v>18</v>
      </c>
      <c r="G24" s="11">
        <v>200</v>
      </c>
      <c r="H24" s="12">
        <f t="shared" si="0"/>
        <v>800</v>
      </c>
      <c r="I24" s="36"/>
    </row>
    <row r="25" ht="30" customHeight="1" spans="1:9">
      <c r="A25" s="15"/>
      <c r="B25" s="20" t="s">
        <v>76</v>
      </c>
      <c r="C25" s="9" t="s">
        <v>71</v>
      </c>
      <c r="D25" s="9" t="s">
        <v>64</v>
      </c>
      <c r="E25" s="10">
        <v>2</v>
      </c>
      <c r="F25" s="10" t="s">
        <v>18</v>
      </c>
      <c r="G25" s="11">
        <v>900</v>
      </c>
      <c r="H25" s="12">
        <f t="shared" si="0"/>
        <v>1800</v>
      </c>
      <c r="I25" s="36"/>
    </row>
    <row r="26" ht="30" customHeight="1" spans="1:9">
      <c r="A26" s="15"/>
      <c r="B26" s="22"/>
      <c r="C26" s="9" t="s">
        <v>77</v>
      </c>
      <c r="E26" s="10">
        <v>1</v>
      </c>
      <c r="F26" s="10" t="s">
        <v>18</v>
      </c>
      <c r="G26" s="11">
        <v>800</v>
      </c>
      <c r="H26" s="12">
        <f t="shared" si="0"/>
        <v>800</v>
      </c>
      <c r="I26" s="36" t="s">
        <v>29</v>
      </c>
    </row>
    <row r="27" ht="30" customHeight="1" spans="1:9">
      <c r="A27" s="15"/>
      <c r="B27" s="21"/>
      <c r="C27" s="9" t="s">
        <v>78</v>
      </c>
      <c r="D27" s="9" t="s">
        <v>79</v>
      </c>
      <c r="E27" s="10">
        <v>1</v>
      </c>
      <c r="F27" s="10" t="s">
        <v>18</v>
      </c>
      <c r="G27" s="12">
        <v>250</v>
      </c>
      <c r="H27" s="12">
        <f t="shared" si="0"/>
        <v>250</v>
      </c>
      <c r="I27" s="36"/>
    </row>
    <row r="28" ht="30" customHeight="1" spans="1:9">
      <c r="A28" s="15"/>
      <c r="B28" s="9" t="s">
        <v>80</v>
      </c>
      <c r="C28" s="22" t="s">
        <v>81</v>
      </c>
      <c r="D28" s="23" t="s">
        <v>82</v>
      </c>
      <c r="E28" s="10">
        <v>1</v>
      </c>
      <c r="F28" s="10" t="s">
        <v>14</v>
      </c>
      <c r="G28" s="11">
        <v>1500</v>
      </c>
      <c r="H28" s="12">
        <f t="shared" si="0"/>
        <v>1500</v>
      </c>
      <c r="I28" s="36"/>
    </row>
    <row r="29" ht="30" customHeight="1" spans="1:9">
      <c r="A29" s="15"/>
      <c r="B29" s="9" t="s">
        <v>83</v>
      </c>
      <c r="C29" s="9" t="s">
        <v>84</v>
      </c>
      <c r="D29" s="23" t="s">
        <v>85</v>
      </c>
      <c r="E29" s="10">
        <v>1</v>
      </c>
      <c r="F29" s="10" t="s">
        <v>14</v>
      </c>
      <c r="G29" s="11">
        <v>1000</v>
      </c>
      <c r="H29" s="12">
        <f t="shared" ref="H29" si="6">SUM(G29*E29)</f>
        <v>1000</v>
      </c>
      <c r="I29" s="36"/>
    </row>
    <row r="30" ht="30" customHeight="1" spans="1:9">
      <c r="A30" s="15"/>
      <c r="B30" s="9" t="s">
        <v>86</v>
      </c>
      <c r="C30" s="9" t="s">
        <v>87</v>
      </c>
      <c r="D30" s="9" t="s">
        <v>88</v>
      </c>
      <c r="E30" s="10">
        <v>2</v>
      </c>
      <c r="F30" s="10" t="s">
        <v>14</v>
      </c>
      <c r="G30" s="12">
        <v>1200</v>
      </c>
      <c r="H30" s="12">
        <f t="shared" si="0"/>
        <v>2400</v>
      </c>
      <c r="I30" s="36" t="s">
        <v>89</v>
      </c>
    </row>
    <row r="31" ht="30" customHeight="1" spans="1:9">
      <c r="A31" s="15"/>
      <c r="B31" s="9" t="s">
        <v>86</v>
      </c>
      <c r="C31" s="9" t="s">
        <v>90</v>
      </c>
      <c r="D31" s="9"/>
      <c r="E31" s="10">
        <v>8</v>
      </c>
      <c r="F31" s="10" t="s">
        <v>18</v>
      </c>
      <c r="G31" s="11">
        <v>20</v>
      </c>
      <c r="H31" s="12">
        <f t="shared" si="0"/>
        <v>160</v>
      </c>
      <c r="I31" s="36"/>
    </row>
    <row r="32" ht="30" customHeight="1" spans="1:9">
      <c r="A32" s="15"/>
      <c r="B32" s="9" t="s">
        <v>86</v>
      </c>
      <c r="C32" s="9" t="s">
        <v>91</v>
      </c>
      <c r="D32" s="9" t="s">
        <v>92</v>
      </c>
      <c r="E32" s="10">
        <v>1</v>
      </c>
      <c r="F32" s="10" t="s">
        <v>18</v>
      </c>
      <c r="G32" s="11">
        <v>4320</v>
      </c>
      <c r="H32" s="12">
        <f t="shared" si="0"/>
        <v>4320</v>
      </c>
      <c r="I32" s="36"/>
    </row>
    <row r="33" ht="30" customHeight="1" spans="1:9">
      <c r="A33" s="15"/>
      <c r="B33" s="9" t="s">
        <v>86</v>
      </c>
      <c r="C33" s="9" t="s">
        <v>93</v>
      </c>
      <c r="D33" s="9" t="s">
        <v>94</v>
      </c>
      <c r="E33" s="10">
        <v>4</v>
      </c>
      <c r="F33" s="10" t="s">
        <v>18</v>
      </c>
      <c r="G33" s="11">
        <v>100</v>
      </c>
      <c r="H33" s="12">
        <f t="shared" si="0"/>
        <v>400</v>
      </c>
      <c r="I33" s="36"/>
    </row>
    <row r="34" ht="30" customHeight="1" spans="1:9">
      <c r="A34" s="15"/>
      <c r="B34" s="9" t="s">
        <v>86</v>
      </c>
      <c r="C34" s="9" t="s">
        <v>95</v>
      </c>
      <c r="D34" s="9" t="s">
        <v>96</v>
      </c>
      <c r="E34" s="10">
        <v>2</v>
      </c>
      <c r="F34" s="10" t="s">
        <v>18</v>
      </c>
      <c r="G34" s="11">
        <v>120</v>
      </c>
      <c r="H34" s="12">
        <f t="shared" ref="H34" si="7">SUM(G34*E34)</f>
        <v>240</v>
      </c>
      <c r="I34" s="36"/>
    </row>
    <row r="35" ht="30" customHeight="1" spans="1:9">
      <c r="A35" s="18"/>
      <c r="B35" s="9" t="s">
        <v>86</v>
      </c>
      <c r="C35" s="9" t="s">
        <v>97</v>
      </c>
      <c r="D35" s="9"/>
      <c r="E35" s="10">
        <v>8</v>
      </c>
      <c r="F35" s="10" t="s">
        <v>18</v>
      </c>
      <c r="G35" s="11">
        <v>100</v>
      </c>
      <c r="H35" s="12">
        <f t="shared" si="0"/>
        <v>800</v>
      </c>
      <c r="I35" s="36"/>
    </row>
    <row r="36" ht="71.5" customHeight="1" spans="1:8">
      <c r="A36" s="24"/>
      <c r="B36" s="20" t="s">
        <v>98</v>
      </c>
      <c r="C36" s="20" t="s">
        <v>99</v>
      </c>
      <c r="D36" s="25" t="s">
        <v>100</v>
      </c>
      <c r="E36" s="10">
        <v>1</v>
      </c>
      <c r="F36" s="10" t="s">
        <v>50</v>
      </c>
      <c r="G36" s="12">
        <v>600</v>
      </c>
      <c r="H36" s="12">
        <f t="shared" si="0"/>
        <v>600</v>
      </c>
    </row>
    <row r="37" ht="33" customHeight="1" spans="1:9">
      <c r="A37" s="26"/>
      <c r="B37" s="27" t="s">
        <v>101</v>
      </c>
      <c r="C37" s="26" t="s">
        <v>102</v>
      </c>
      <c r="D37" s="27" t="s">
        <v>103</v>
      </c>
      <c r="E37" s="28">
        <v>2</v>
      </c>
      <c r="F37" s="10" t="s">
        <v>104</v>
      </c>
      <c r="G37" s="12">
        <v>3000</v>
      </c>
      <c r="H37" s="12">
        <f t="shared" si="0"/>
        <v>6000</v>
      </c>
      <c r="I37" s="26"/>
    </row>
    <row r="38" ht="33" customHeight="1" spans="1:9">
      <c r="A38" s="26"/>
      <c r="B38" s="27" t="s">
        <v>101</v>
      </c>
      <c r="C38" s="26" t="s">
        <v>105</v>
      </c>
      <c r="D38" s="27"/>
      <c r="E38" s="28">
        <v>1</v>
      </c>
      <c r="F38" s="10" t="s">
        <v>104</v>
      </c>
      <c r="G38" s="12">
        <v>1000</v>
      </c>
      <c r="H38" s="12">
        <f t="shared" si="0"/>
        <v>1000</v>
      </c>
      <c r="I38" s="26"/>
    </row>
    <row r="39" ht="33" customHeight="1" spans="1:9">
      <c r="A39" s="26"/>
      <c r="B39" s="27" t="s">
        <v>106</v>
      </c>
      <c r="C39" s="26" t="s">
        <v>102</v>
      </c>
      <c r="D39" s="27"/>
      <c r="E39" s="28">
        <v>2</v>
      </c>
      <c r="F39" s="10" t="s">
        <v>104</v>
      </c>
      <c r="G39" s="12">
        <v>2000</v>
      </c>
      <c r="H39" s="12">
        <f t="shared" si="0"/>
        <v>4000</v>
      </c>
      <c r="I39" s="26"/>
    </row>
    <row r="40" ht="94.5" spans="1:9">
      <c r="A40" s="26"/>
      <c r="B40" s="27" t="s">
        <v>107</v>
      </c>
      <c r="C40" s="26"/>
      <c r="D40" s="29" t="s">
        <v>108</v>
      </c>
      <c r="E40" s="10">
        <v>53</v>
      </c>
      <c r="F40" s="10" t="s">
        <v>109</v>
      </c>
      <c r="G40" s="12">
        <v>300</v>
      </c>
      <c r="H40" s="12">
        <f t="shared" si="0"/>
        <v>15900</v>
      </c>
      <c r="I40" s="26"/>
    </row>
    <row r="41" ht="17.25" spans="1:9">
      <c r="A41" s="26"/>
      <c r="B41" s="27" t="s">
        <v>110</v>
      </c>
      <c r="C41" s="26" t="s">
        <v>111</v>
      </c>
      <c r="D41" s="29"/>
      <c r="E41" s="10">
        <v>22</v>
      </c>
      <c r="F41" s="10" t="s">
        <v>109</v>
      </c>
      <c r="G41" s="12">
        <v>150</v>
      </c>
      <c r="H41" s="12">
        <f t="shared" si="0"/>
        <v>3300</v>
      </c>
      <c r="I41" s="26"/>
    </row>
    <row r="42" ht="17.25" spans="1:9">
      <c r="A42" s="26"/>
      <c r="B42" s="27" t="s">
        <v>112</v>
      </c>
      <c r="C42" s="26"/>
      <c r="D42" s="29" t="s">
        <v>113</v>
      </c>
      <c r="E42" s="10">
        <v>4</v>
      </c>
      <c r="F42" s="10" t="s">
        <v>109</v>
      </c>
      <c r="G42" s="12">
        <v>450</v>
      </c>
      <c r="H42" s="12">
        <f t="shared" si="0"/>
        <v>1800</v>
      </c>
      <c r="I42" s="26"/>
    </row>
    <row r="43" ht="28" customHeight="1" spans="1:9">
      <c r="A43" s="26"/>
      <c r="B43" s="26"/>
      <c r="C43" s="26"/>
      <c r="D43" s="26"/>
      <c r="E43" s="10"/>
      <c r="F43" s="10"/>
      <c r="G43" s="12" t="s">
        <v>114</v>
      </c>
      <c r="H43" s="12">
        <f>SUM(H3:H42)</f>
        <v>99690</v>
      </c>
      <c r="I43" s="26"/>
    </row>
    <row r="44" ht="33" customHeight="1" spans="1:9">
      <c r="A44" s="26"/>
      <c r="B44" s="26"/>
      <c r="C44" s="26"/>
      <c r="D44" s="26"/>
      <c r="E44" s="10"/>
      <c r="F44" s="10"/>
      <c r="G44" s="12" t="s">
        <v>115</v>
      </c>
      <c r="H44" s="12">
        <f>SUM(H43*0.06)</f>
        <v>5981.4</v>
      </c>
      <c r="I44" s="26"/>
    </row>
    <row r="45" ht="29" customHeight="1" spans="1:9">
      <c r="A45" s="26"/>
      <c r="B45" s="26"/>
      <c r="C45" s="26"/>
      <c r="D45" s="26"/>
      <c r="E45" s="10"/>
      <c r="F45" s="10"/>
      <c r="G45" s="12" t="s">
        <v>116</v>
      </c>
      <c r="H45" s="12">
        <f>SUM(H43:H44)</f>
        <v>105671.4</v>
      </c>
      <c r="I45" s="26"/>
    </row>
    <row r="46" ht="31" customHeight="1" spans="1:9">
      <c r="A46" s="30"/>
      <c r="B46" s="30"/>
      <c r="C46" s="30"/>
      <c r="D46" s="30"/>
      <c r="E46" s="30"/>
      <c r="F46" s="30"/>
      <c r="G46" s="31" t="s">
        <v>117</v>
      </c>
      <c r="H46" s="31">
        <v>90000</v>
      </c>
      <c r="I46" s="38"/>
    </row>
    <row r="47" ht="17.25" spans="1:9">
      <c r="A47" s="32"/>
      <c r="B47" s="32"/>
      <c r="C47" s="32"/>
      <c r="D47" s="32"/>
      <c r="E47" s="33"/>
      <c r="F47" s="33"/>
      <c r="G47" s="34"/>
      <c r="H47" s="34"/>
      <c r="I47" s="32"/>
    </row>
    <row r="48" ht="17.25" spans="1:9">
      <c r="A48" s="32"/>
      <c r="B48" s="32"/>
      <c r="C48" s="32"/>
      <c r="D48" s="32"/>
      <c r="E48" s="33"/>
      <c r="F48" s="33"/>
      <c r="G48" s="34"/>
      <c r="H48" s="34"/>
      <c r="I48" s="32"/>
    </row>
    <row r="49" spans="1:9">
      <c r="A49" s="32"/>
      <c r="B49" s="32"/>
      <c r="C49" s="32"/>
      <c r="D49" s="32"/>
      <c r="E49" s="32"/>
      <c r="F49" s="32"/>
      <c r="G49" s="32"/>
      <c r="H49" s="32"/>
      <c r="I49" s="32"/>
    </row>
    <row r="50" spans="1:9">
      <c r="A50" s="32"/>
      <c r="B50" s="32"/>
      <c r="C50" s="32"/>
      <c r="D50" s="32"/>
      <c r="E50" s="32"/>
      <c r="F50" s="32"/>
      <c r="G50" s="32"/>
      <c r="H50" s="32"/>
      <c r="I50" s="32"/>
    </row>
    <row r="51" spans="1:9">
      <c r="A51" s="32"/>
      <c r="B51" s="32"/>
      <c r="C51" s="32"/>
      <c r="D51" s="32"/>
      <c r="E51" s="32"/>
      <c r="F51" s="32"/>
      <c r="G51" s="32"/>
      <c r="H51" s="32"/>
      <c r="I51" s="32"/>
    </row>
    <row r="52" spans="1:9">
      <c r="A52" s="32"/>
      <c r="B52" s="32"/>
      <c r="C52" s="32"/>
      <c r="D52" s="32"/>
      <c r="E52" s="32"/>
      <c r="F52" s="32"/>
      <c r="G52" s="32"/>
      <c r="H52" s="32"/>
      <c r="I52" s="32"/>
    </row>
  </sheetData>
  <mergeCells count="7">
    <mergeCell ref="A1:I1"/>
    <mergeCell ref="A3:A5"/>
    <mergeCell ref="A6:A18"/>
    <mergeCell ref="A19:A35"/>
    <mergeCell ref="B20:B21"/>
    <mergeCell ref="B22:B24"/>
    <mergeCell ref="B25:B27"/>
  </mergeCells>
  <conditionalFormatting sqref="I3:I17 I19:I33">
    <cfRule type="cellIs" dxfId="0" priority="1" stopIfTrue="1" operator="lessThan">
      <formula>0</formula>
    </cfRule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周尹</cp:lastModifiedBy>
  <dcterms:created xsi:type="dcterms:W3CDTF">2022-02-15T01:05:00Z</dcterms:created>
  <dcterms:modified xsi:type="dcterms:W3CDTF">2022-07-05T08:57:23Z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2B6D67ADF9D94DE8BC09C4473FBA1C1C</vt:lpwstr>
  </property>
</Properties>
</file>