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00" windowHeight="13360"/>
  </bookViews>
  <sheets>
    <sheet name="新媒体推广预算" sheetId="1" r:id="rId1"/>
    <sheet name="新媒体推广计划" sheetId="2" r:id="rId2"/>
  </sheets>
  <calcPr calcId="144525"/>
</workbook>
</file>

<file path=xl/sharedStrings.xml><?xml version="1.0" encoding="utf-8"?>
<sst xmlns="http://schemas.openxmlformats.org/spreadsheetml/2006/main" count="59" uniqueCount="50">
  <si>
    <t>大众途锐：新媒体推广预算分配</t>
  </si>
  <si>
    <t>项目</t>
  </si>
  <si>
    <t>单价/元</t>
  </si>
  <si>
    <t>数量</t>
  </si>
  <si>
    <t>单位</t>
  </si>
  <si>
    <t>费用/元</t>
  </si>
  <si>
    <t>备注</t>
  </si>
  <si>
    <t>抖音短视频推广</t>
  </si>
  <si>
    <t>条</t>
  </si>
  <si>
    <t>使用品牌方提供的素材，制作评述视频</t>
  </si>
  <si>
    <t>微博图文推广</t>
  </si>
  <si>
    <t>使用品牌方提供的图文，精炼润色发布</t>
  </si>
  <si>
    <t>小红书图文推广</t>
  </si>
  <si>
    <t>大众点评图文推广</t>
  </si>
  <si>
    <t>小计</t>
  </si>
  <si>
    <t>以上需品牌方出具授权文件</t>
  </si>
  <si>
    <t>税点（6%）</t>
  </si>
  <si>
    <t>合计</t>
  </si>
  <si>
    <t>新媒体推广计划</t>
  </si>
  <si>
    <t>活动执行时间</t>
  </si>
  <si>
    <t>活动线上内容</t>
  </si>
  <si>
    <t>发布平台</t>
  </si>
  <si>
    <t>达人账号</t>
  </si>
  <si>
    <t>链接</t>
  </si>
  <si>
    <t>粉丝数</t>
  </si>
  <si>
    <t>发布时间（预计）</t>
  </si>
  <si>
    <t>大连行运动挑战之道</t>
  </si>
  <si>
    <t>大众点评</t>
  </si>
  <si>
    <t>yoyoliuuu</t>
  </si>
  <si>
    <t>https://m.dianping.com/userprofile/6362943</t>
  </si>
  <si>
    <t>2.6万</t>
  </si>
  <si>
    <t>2022年7月29-31日</t>
  </si>
  <si>
    <t>山西五台山智慧之道</t>
  </si>
  <si>
    <t>抖音</t>
  </si>
  <si>
    <t>玩车女侠</t>
  </si>
  <si>
    <t>https://v.douyin.com/YKbw4Ty/</t>
  </si>
  <si>
    <t>156.1万</t>
  </si>
  <si>
    <t>2022年8月5-7日</t>
  </si>
  <si>
    <t>河南行嵩山觉醒之道</t>
  </si>
  <si>
    <t>微博</t>
  </si>
  <si>
    <t>庄安生</t>
  </si>
  <si>
    <t>https://weibo.com/u/1724060063</t>
  </si>
  <si>
    <t>802万</t>
  </si>
  <si>
    <t>2022年8月12-14日</t>
  </si>
  <si>
    <t>陕西行华山征服之道</t>
  </si>
  <si>
    <t>小红书</t>
  </si>
  <si>
    <t>白小白beatrice</t>
  </si>
  <si>
    <t>https://www.xiaohongshu.com/user/profile/56b60de0cb35fb60b4098d90?xhsshare=CopyLink&amp;appuid=56b60de0cb35fb60b4098d90&amp;apptime=1619516292</t>
  </si>
  <si>
    <t>8.4万</t>
  </si>
  <si>
    <t>活动精彩集锦</t>
  </si>
</sst>
</file>

<file path=xl/styles.xml><?xml version="1.0" encoding="utf-8"?>
<styleSheet xmlns="http://schemas.openxmlformats.org/spreadsheetml/2006/main">
  <numFmts count="5">
    <numFmt numFmtId="176" formatCode="\¥#,##0.00_);[Red]\(\¥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color theme="1"/>
      <name val="等线"/>
      <charset val="134"/>
      <scheme val="minor"/>
    </font>
    <font>
      <sz val="12"/>
      <color theme="1"/>
      <name val="HYQiHei 60J"/>
      <charset val="134"/>
    </font>
    <font>
      <b/>
      <sz val="16"/>
      <color theme="1"/>
      <name val="HYQiHei 60J"/>
      <charset val="134"/>
    </font>
    <font>
      <u/>
      <sz val="12"/>
      <color theme="10"/>
      <name val="HYQiHei 60J"/>
      <charset val="134"/>
    </font>
    <font>
      <sz val="18"/>
      <color theme="1"/>
      <name val="等线"/>
      <charset val="134"/>
      <scheme val="minor"/>
    </font>
    <font>
      <sz val="12"/>
      <color theme="1" tint="0.249977111117893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8" borderId="1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4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176" fontId="8" fillId="0" borderId="1" xfId="0" applyNumberFormat="1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s://m.dianping.com/userprofile/6362943" TargetMode="External"/><Relationship Id="rId3" Type="http://schemas.openxmlformats.org/officeDocument/2006/relationships/hyperlink" Target="https://v.douyin.com/YKbw4Ty/" TargetMode="External"/><Relationship Id="rId2" Type="http://schemas.openxmlformats.org/officeDocument/2006/relationships/hyperlink" Target="https://weibo.com/u/1724060063" TargetMode="External"/><Relationship Id="rId1" Type="http://schemas.openxmlformats.org/officeDocument/2006/relationships/hyperlink" Target="https://www.xiaohongshu.com/user/profile/56b60de0cb35fb60b4098d90?xhsshare=CopyLink&amp;appuid=56b60de0cb35fb60b4098d90&amp;apptime=16195162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C16" sqref="C16"/>
    </sheetView>
  </sheetViews>
  <sheetFormatPr defaultColWidth="11" defaultRowHeight="13.2" outlineLevelCol="5"/>
  <cols>
    <col min="1" max="1" width="17.8333333333333" customWidth="1"/>
    <col min="2" max="2" width="14.3333333333333" style="14" customWidth="1"/>
    <col min="3" max="3" width="9.5" style="13" customWidth="1"/>
    <col min="4" max="4" width="9.66666666666667" style="13" customWidth="1"/>
    <col min="5" max="5" width="19.1666666666667" style="14" customWidth="1"/>
    <col min="6" max="6" width="31.6666666666667" customWidth="1"/>
  </cols>
  <sheetData>
    <row r="1" ht="19.2" spans="1:1">
      <c r="A1" s="15" t="s">
        <v>0</v>
      </c>
    </row>
    <row r="2" s="13" customFormat="1" spans="1:6">
      <c r="A2" s="16" t="s">
        <v>1</v>
      </c>
      <c r="B2" s="17" t="s">
        <v>2</v>
      </c>
      <c r="C2" s="16" t="s">
        <v>3</v>
      </c>
      <c r="D2" s="16" t="s">
        <v>4</v>
      </c>
      <c r="E2" s="17" t="s">
        <v>5</v>
      </c>
      <c r="F2" s="16" t="s">
        <v>6</v>
      </c>
    </row>
    <row r="3" spans="1:6">
      <c r="A3" s="18" t="s">
        <v>7</v>
      </c>
      <c r="B3" s="19">
        <v>20000</v>
      </c>
      <c r="C3" s="20">
        <v>2</v>
      </c>
      <c r="D3" s="20" t="s">
        <v>8</v>
      </c>
      <c r="E3" s="19">
        <f t="shared" ref="E3:E6" si="0">B3*C3</f>
        <v>40000</v>
      </c>
      <c r="F3" s="27" t="s">
        <v>9</v>
      </c>
    </row>
    <row r="4" spans="1:6">
      <c r="A4" s="18" t="s">
        <v>10</v>
      </c>
      <c r="B4" s="19">
        <v>14000</v>
      </c>
      <c r="C4" s="20">
        <v>1</v>
      </c>
      <c r="D4" s="20" t="s">
        <v>8</v>
      </c>
      <c r="E4" s="19">
        <f t="shared" si="0"/>
        <v>14000</v>
      </c>
      <c r="F4" s="27" t="s">
        <v>11</v>
      </c>
    </row>
    <row r="5" spans="1:6">
      <c r="A5" s="18" t="s">
        <v>12</v>
      </c>
      <c r="B5" s="19">
        <v>4000</v>
      </c>
      <c r="C5" s="20">
        <v>1</v>
      </c>
      <c r="D5" s="20" t="s">
        <v>8</v>
      </c>
      <c r="E5" s="19">
        <f t="shared" si="0"/>
        <v>4000</v>
      </c>
      <c r="F5" s="27" t="s">
        <v>11</v>
      </c>
    </row>
    <row r="6" spans="1:6">
      <c r="A6" s="18" t="s">
        <v>13</v>
      </c>
      <c r="B6" s="19">
        <v>5000</v>
      </c>
      <c r="C6" s="20">
        <v>1</v>
      </c>
      <c r="D6" s="20" t="s">
        <v>8</v>
      </c>
      <c r="E6" s="19">
        <f t="shared" si="0"/>
        <v>5000</v>
      </c>
      <c r="F6" s="27" t="s">
        <v>11</v>
      </c>
    </row>
    <row r="7" spans="1:6">
      <c r="A7" s="21" t="s">
        <v>14</v>
      </c>
      <c r="B7" s="22"/>
      <c r="C7" s="22"/>
      <c r="D7" s="23"/>
      <c r="E7" s="19">
        <f>SUM(E3:E6)</f>
        <v>63000</v>
      </c>
      <c r="F7" s="28" t="s">
        <v>15</v>
      </c>
    </row>
    <row r="8" spans="1:6">
      <c r="A8" s="21" t="s">
        <v>16</v>
      </c>
      <c r="B8" s="22"/>
      <c r="C8" s="22"/>
      <c r="D8" s="23"/>
      <c r="E8" s="19">
        <f>E7*0.06</f>
        <v>3780</v>
      </c>
      <c r="F8" s="28"/>
    </row>
    <row r="9" spans="1:6">
      <c r="A9" s="24" t="s">
        <v>17</v>
      </c>
      <c r="B9" s="25"/>
      <c r="C9" s="25"/>
      <c r="D9" s="26"/>
      <c r="E9" s="29">
        <f>SUM(E7:E8)</f>
        <v>66780</v>
      </c>
      <c r="F9" s="28"/>
    </row>
  </sheetData>
  <mergeCells count="3">
    <mergeCell ref="A7:D7"/>
    <mergeCell ref="A8:D8"/>
    <mergeCell ref="A9:D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E11" sqref="E11"/>
    </sheetView>
  </sheetViews>
  <sheetFormatPr defaultColWidth="11" defaultRowHeight="17.6" outlineLevelCol="6"/>
  <cols>
    <col min="1" max="1" width="18.3333333333333" style="1" customWidth="1"/>
    <col min="2" max="2" width="26.1666666666667" style="2" customWidth="1"/>
    <col min="3" max="3" width="11" style="2"/>
    <col min="4" max="4" width="24.8333333333333" style="2" customWidth="1"/>
    <col min="5" max="5" width="48.05" style="3" customWidth="1"/>
    <col min="6" max="6" width="11" style="2"/>
    <col min="7" max="7" width="22.5" style="2" customWidth="1"/>
    <col min="8" max="16384" width="11" style="2"/>
  </cols>
  <sheetData>
    <row r="1" ht="34" customHeight="1" spans="1:7">
      <c r="A1" s="4" t="s">
        <v>18</v>
      </c>
      <c r="B1" s="5"/>
      <c r="C1" s="5"/>
      <c r="D1" s="5"/>
      <c r="E1" s="9"/>
      <c r="F1" s="5"/>
      <c r="G1" s="5"/>
    </row>
    <row r="2" s="1" customFormat="1" ht="39" customHeight="1" spans="1:7">
      <c r="A2" s="6" t="s">
        <v>19</v>
      </c>
      <c r="B2" s="6" t="s">
        <v>20</v>
      </c>
      <c r="C2" s="6" t="s">
        <v>21</v>
      </c>
      <c r="D2" s="6" t="s">
        <v>22</v>
      </c>
      <c r="E2" s="10" t="s">
        <v>23</v>
      </c>
      <c r="F2" s="6" t="s">
        <v>24</v>
      </c>
      <c r="G2" s="6" t="s">
        <v>25</v>
      </c>
    </row>
    <row r="3" s="1" customFormat="1" ht="39" customHeight="1" spans="1:7">
      <c r="A3" s="7">
        <v>44765</v>
      </c>
      <c r="B3" s="6" t="s">
        <v>26</v>
      </c>
      <c r="C3" s="6" t="s">
        <v>27</v>
      </c>
      <c r="D3" s="6" t="s">
        <v>28</v>
      </c>
      <c r="E3" s="11" t="s">
        <v>29</v>
      </c>
      <c r="F3" s="6" t="s">
        <v>30</v>
      </c>
      <c r="G3" s="7">
        <v>44766</v>
      </c>
    </row>
    <row r="4" s="1" customFormat="1" ht="39" customHeight="1" spans="1:7">
      <c r="A4" s="6" t="s">
        <v>31</v>
      </c>
      <c r="B4" s="6" t="s">
        <v>32</v>
      </c>
      <c r="C4" s="6" t="s">
        <v>33</v>
      </c>
      <c r="D4" s="6" t="s">
        <v>34</v>
      </c>
      <c r="E4" s="11" t="s">
        <v>35</v>
      </c>
      <c r="F4" s="6" t="s">
        <v>36</v>
      </c>
      <c r="G4" s="7">
        <v>44774</v>
      </c>
    </row>
    <row r="5" s="1" customFormat="1" ht="39" customHeight="1" spans="1:7">
      <c r="A5" s="6" t="s">
        <v>37</v>
      </c>
      <c r="B5" s="6" t="s">
        <v>38</v>
      </c>
      <c r="C5" s="6" t="s">
        <v>39</v>
      </c>
      <c r="D5" s="6" t="s">
        <v>40</v>
      </c>
      <c r="E5" s="11" t="s">
        <v>41</v>
      </c>
      <c r="F5" s="6" t="s">
        <v>42</v>
      </c>
      <c r="G5" s="7">
        <v>44780</v>
      </c>
    </row>
    <row r="6" s="1" customFormat="1" ht="90" customHeight="1" spans="1:7">
      <c r="A6" s="6" t="s">
        <v>43</v>
      </c>
      <c r="B6" s="6" t="s">
        <v>44</v>
      </c>
      <c r="C6" s="6" t="s">
        <v>45</v>
      </c>
      <c r="D6" s="6" t="s">
        <v>46</v>
      </c>
      <c r="E6" s="11" t="s">
        <v>47</v>
      </c>
      <c r="F6" s="6" t="s">
        <v>48</v>
      </c>
      <c r="G6" s="7">
        <v>44787</v>
      </c>
    </row>
    <row r="7" s="1" customFormat="1" ht="39" customHeight="1" spans="1:7">
      <c r="A7" s="8"/>
      <c r="B7" s="6" t="s">
        <v>49</v>
      </c>
      <c r="C7" s="6" t="s">
        <v>33</v>
      </c>
      <c r="D7" s="6" t="s">
        <v>34</v>
      </c>
      <c r="E7" s="11" t="s">
        <v>35</v>
      </c>
      <c r="F7" s="6" t="s">
        <v>36</v>
      </c>
      <c r="G7" s="7">
        <v>44788</v>
      </c>
    </row>
    <row r="8" s="1" customFormat="1" spans="5:5">
      <c r="E8" s="12"/>
    </row>
    <row r="9" s="1" customFormat="1" spans="5:5">
      <c r="E9" s="12"/>
    </row>
    <row r="10" s="1" customFormat="1" spans="5:5">
      <c r="E10" s="12"/>
    </row>
    <row r="11" s="1" customFormat="1" spans="5:5">
      <c r="E11" s="12"/>
    </row>
    <row r="12" s="1" customFormat="1" spans="5:5">
      <c r="E12" s="12"/>
    </row>
  </sheetData>
  <mergeCells count="1">
    <mergeCell ref="A1:G1"/>
  </mergeCells>
  <hyperlinks>
    <hyperlink ref="E6" r:id="rId1" display="https://www.xiaohongshu.com/user/profile/56b60de0cb35fb60b4098d90?xhsshare=CopyLink&amp;appuid=56b60de0cb35fb60b4098d90&amp;apptime=1619516292"/>
    <hyperlink ref="E5" r:id="rId2" display="https://weibo.com/u/1724060063"/>
    <hyperlink ref="E4" r:id="rId3" display="https://v.douyin.com/YKbw4Ty/"/>
    <hyperlink ref="E3" r:id="rId4" display="https://m.dianping.com/userprofile/6362943"/>
    <hyperlink ref="E7" r:id="rId3" display="https://v.douyin.com/YKbw4Ty/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新媒体推广预算</vt:lpstr>
      <vt:lpstr>新媒体推广计划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芮宝儿</dc:creator>
  <cp:lastModifiedBy>Vivien 赵晨菲</cp:lastModifiedBy>
  <dcterms:created xsi:type="dcterms:W3CDTF">2022-07-02T20:43:00Z</dcterms:created>
  <dcterms:modified xsi:type="dcterms:W3CDTF">2022-07-08T10:49:23Z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3FACDCD0184FF534339BC762B9D987B7</vt:lpwstr>
  </property>
  <property fmtid="{D5CDD505-2E9C-101B-9397-08002B2CF9AE}" pid="3" name="KSOProductBuildVer">
    <vt:lpwstr>2052-4.2.2.6882</vt:lpwstr>
  </property>
</Properties>
</file>