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erjie/Desktop/052报销使用/付款截图/"/>
    </mc:Choice>
  </mc:AlternateContent>
  <xr:revisionPtr revIDLastSave="0" documentId="13_ncr:1_{ABE67043-9D93-D44B-BCA2-5D5B04702B07}" xr6:coauthVersionLast="47" xr6:coauthVersionMax="47" xr10:uidLastSave="{00000000-0000-0000-0000-000000000000}"/>
  <bookViews>
    <workbookView xWindow="0" yWindow="500" windowWidth="20280" windowHeight="15520" xr2:uid="{00000000-000D-0000-FFFF-FFFF00000000}"/>
  </bookViews>
  <sheets>
    <sheet name="长沙站" sheetId="3" r:id="rId1"/>
  </sheets>
  <definedNames>
    <definedName name="_xlnm.Print_Area" localSheetId="0">长沙站!$B$5:$J$63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3" l="1"/>
  <c r="I38" i="3"/>
  <c r="I37" i="3" l="1"/>
  <c r="I36" i="3"/>
  <c r="I35" i="3"/>
  <c r="I34" i="3"/>
  <c r="I46" i="3"/>
  <c r="I31" i="3"/>
  <c r="I32" i="3"/>
  <c r="I33" i="3"/>
  <c r="I29" i="3"/>
  <c r="I30" i="3"/>
  <c r="I25" i="3" l="1"/>
  <c r="I22" i="3" l="1"/>
  <c r="I23" i="3" l="1"/>
  <c r="I21" i="3"/>
  <c r="I14" i="3"/>
  <c r="I16" i="3"/>
  <c r="I17" i="3"/>
  <c r="I18" i="3"/>
  <c r="I19" i="3"/>
  <c r="I20" i="3"/>
  <c r="I26" i="3"/>
  <c r="I27" i="3" s="1"/>
  <c r="I15" i="3"/>
  <c r="I57" i="3"/>
  <c r="I56" i="3"/>
  <c r="I54" i="3"/>
  <c r="I55" i="3"/>
  <c r="I58" i="3"/>
  <c r="I59" i="3"/>
  <c r="I53" i="3"/>
  <c r="I28" i="3"/>
  <c r="I40" i="3"/>
  <c r="I41" i="3"/>
  <c r="I42" i="3"/>
  <c r="I43" i="3"/>
  <c r="I44" i="3"/>
  <c r="I45" i="3"/>
  <c r="I47" i="3"/>
  <c r="I48" i="3"/>
  <c r="I49" i="3"/>
  <c r="I50" i="3"/>
  <c r="I51" i="3"/>
  <c r="I39" i="3"/>
  <c r="I60" i="3" l="1"/>
  <c r="I24" i="3"/>
  <c r="I12" i="3"/>
  <c r="I11" i="3"/>
  <c r="I9" i="3"/>
  <c r="I8" i="3"/>
  <c r="I7" i="3"/>
  <c r="I10" i="3" l="1"/>
  <c r="I13" i="3"/>
  <c r="I63" i="3" l="1"/>
</calcChain>
</file>

<file path=xl/sharedStrings.xml><?xml version="1.0" encoding="utf-8"?>
<sst xmlns="http://schemas.openxmlformats.org/spreadsheetml/2006/main" count="128" uniqueCount="52">
  <si>
    <t>序号</t>
  </si>
  <si>
    <t>站</t>
  </si>
  <si>
    <t>日期</t>
  </si>
  <si>
    <t>内容</t>
  </si>
  <si>
    <t>数量</t>
  </si>
  <si>
    <t>单价</t>
  </si>
  <si>
    <t>合计</t>
  </si>
  <si>
    <t>备注</t>
  </si>
  <si>
    <t>礼品包装长沙站</t>
    <phoneticPr fontId="4" type="noConversion"/>
  </si>
  <si>
    <t>20周年印章（20个）</t>
    <phoneticPr fontId="4" type="noConversion"/>
  </si>
  <si>
    <t>礼品月亮椅子（10个长沙）</t>
    <phoneticPr fontId="4" type="noConversion"/>
  </si>
  <si>
    <t>国画作品展示装裱</t>
    <phoneticPr fontId="4" type="noConversion"/>
  </si>
  <si>
    <t>KOL国画画集北京-厦门顺丰快递</t>
    <phoneticPr fontId="4" type="noConversion"/>
  </si>
  <si>
    <t>人物</t>
    <phoneticPr fontId="2" type="noConversion"/>
  </si>
  <si>
    <t>张杰</t>
    <phoneticPr fontId="2" type="noConversion"/>
  </si>
  <si>
    <t>贾义欣</t>
  </si>
  <si>
    <t>焦克、郭振宇</t>
    <phoneticPr fontId="2" type="noConversion"/>
  </si>
  <si>
    <t>北京交通：古韵新居-首都机场</t>
    <phoneticPr fontId="2" type="noConversion"/>
  </si>
  <si>
    <t>北京交通：首都机场-古韵新居</t>
    <phoneticPr fontId="2" type="noConversion"/>
  </si>
  <si>
    <t>国画老师</t>
    <phoneticPr fontId="1" type="noConversion"/>
  </si>
  <si>
    <t>顺丰到付</t>
    <phoneticPr fontId="1" type="noConversion"/>
  </si>
  <si>
    <t>餐（5人）</t>
    <phoneticPr fontId="2" type="noConversion"/>
  </si>
  <si>
    <t>餐（1人）</t>
    <phoneticPr fontId="2" type="noConversion"/>
  </si>
  <si>
    <t>餐（2人）</t>
    <phoneticPr fontId="2" type="noConversion"/>
  </si>
  <si>
    <t>北京交通：家-机场</t>
    <phoneticPr fontId="2" type="noConversion"/>
  </si>
  <si>
    <t>郭振宇</t>
    <phoneticPr fontId="2" type="noConversion"/>
  </si>
  <si>
    <t>焦克</t>
    <phoneticPr fontId="2" type="noConversion"/>
  </si>
  <si>
    <t>高速费</t>
    <rPh sb="0" eb="1">
      <t>gao su fei</t>
    </rPh>
    <phoneticPr fontId="2" type="noConversion"/>
  </si>
  <si>
    <t>高速费</t>
    <rPh sb="0" eb="1">
      <t>gauo su fei</t>
    </rPh>
    <phoneticPr fontId="2" type="noConversion"/>
  </si>
  <si>
    <t>高速费</t>
    <rPh sb="0" eb="1">
      <t>gao su</t>
    </rPh>
    <rPh sb="2" eb="3">
      <t>fei</t>
    </rPh>
    <phoneticPr fontId="2" type="noConversion"/>
  </si>
  <si>
    <t>尹蕾</t>
    <phoneticPr fontId="1" type="noConversion"/>
  </si>
  <si>
    <t>现场采购</t>
    <phoneticPr fontId="1" type="noConversion"/>
  </si>
  <si>
    <t>交通</t>
    <phoneticPr fontId="1" type="noConversion"/>
  </si>
  <si>
    <t>北京交通：T3-丽泽桥</t>
    <phoneticPr fontId="2" type="noConversion"/>
  </si>
  <si>
    <t>北京交通：新华大街-首都机场T2</t>
    <phoneticPr fontId="2" type="noConversion"/>
  </si>
  <si>
    <t>北京交通：首都机场T2-新华大街</t>
    <phoneticPr fontId="2" type="noConversion"/>
  </si>
  <si>
    <t>焦克</t>
    <phoneticPr fontId="1" type="noConversion"/>
  </si>
  <si>
    <t>王山</t>
    <phoneticPr fontId="1" type="noConversion"/>
  </si>
  <si>
    <t>张杰</t>
    <phoneticPr fontId="1" type="noConversion"/>
  </si>
  <si>
    <t>现场支付</t>
    <phoneticPr fontId="1" type="noConversion"/>
  </si>
  <si>
    <t>付款记录+替票</t>
    <phoneticPr fontId="1" type="noConversion"/>
  </si>
  <si>
    <t>尹蕾-付款记录+替票</t>
    <phoneticPr fontId="1" type="noConversion"/>
  </si>
  <si>
    <t>郭振宇</t>
    <phoneticPr fontId="1" type="noConversion"/>
  </si>
  <si>
    <t>纸质发票</t>
    <phoneticPr fontId="1" type="noConversion"/>
  </si>
  <si>
    <t>共计：</t>
    <phoneticPr fontId="1" type="noConversion"/>
  </si>
  <si>
    <t>小计</t>
    <phoneticPr fontId="1" type="noConversion"/>
  </si>
  <si>
    <t>纸质发票</t>
  </si>
  <si>
    <t>现场支付（替）</t>
    <phoneticPr fontId="1" type="noConversion"/>
  </si>
  <si>
    <t>水</t>
    <phoneticPr fontId="2" type="noConversion"/>
  </si>
  <si>
    <t>活动用水（替）</t>
    <phoneticPr fontId="1" type="noConversion"/>
  </si>
  <si>
    <t>餐费(替)</t>
    <phoneticPr fontId="1" type="noConversion"/>
  </si>
  <si>
    <t>长沙站费用报销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</si>
</sst>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10">
    <font>
      <sz val="11"/>
      <color theme="1"/>
      <name val="等线"/>
      <charset val="134"/>
      <scheme val="minor"/>
    </font>
    <font>
      <sz val="9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4"/>
      <charset val="134"/>
      <scheme val="minor"/>
    </font>
    <font>
      <sz val="10"/>
      <name val="Arial"/>
      <family val="2"/>
    </font>
    <font>
      <sz val="11"/>
      <color theme="1"/>
      <name val="微软雅黑"/>
      <family val="2"/>
      <charset val="134"/>
    </font>
    <font>
      <sz val="11"/>
      <color theme="1"/>
      <name val="等线"/>
      <family val="2"/>
      <charset val="134"/>
      <scheme val="minor"/>
    </font>
    <font>
      <b/>
      <sz val="18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58" fontId="3" fillId="0" borderId="1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7" fillId="3" borderId="4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常规" xfId="0" builtinId="0"/>
    <cellStyle name="常规 2" xfId="1" xr:uid="{A72A65E5-39D6-4445-A7F7-C82CA632E943}"/>
    <cellStyle name="常规 2 2" xfId="2" xr:uid="{18A75C3C-D24E-E147-9273-3EA43062ADBE}"/>
    <cellStyle name="常规 3" xfId="3" xr:uid="{B2C7147B-233F-974A-9505-9E68C9EA6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10A5-A902-524B-98C1-C24BCF1A0F8D}">
  <sheetPr>
    <pageSetUpPr fitToPage="1"/>
  </sheetPr>
  <dimension ref="A4:O63"/>
  <sheetViews>
    <sheetView tabSelected="1" topLeftCell="F42" zoomScale="79" zoomScaleNormal="75" workbookViewId="0">
      <selection activeCell="B5" sqref="B5:J5"/>
    </sheetView>
  </sheetViews>
  <sheetFormatPr baseColWidth="10" defaultRowHeight="15"/>
  <cols>
    <col min="3" max="3" width="15.33203125" customWidth="1"/>
    <col min="5" max="5" width="15.83203125" customWidth="1"/>
    <col min="6" max="6" width="39.6640625" customWidth="1"/>
    <col min="9" max="9" width="21.6640625" customWidth="1"/>
    <col min="10" max="10" width="20.1640625" customWidth="1"/>
  </cols>
  <sheetData>
    <row r="4" spans="1:10" ht="18">
      <c r="B4" s="1"/>
      <c r="C4" s="1"/>
      <c r="D4" s="1"/>
      <c r="E4" s="1"/>
      <c r="F4" s="1"/>
    </row>
    <row r="5" spans="1:10" ht="49" customHeight="1">
      <c r="B5" s="34" t="s">
        <v>51</v>
      </c>
      <c r="C5" s="34"/>
      <c r="D5" s="34"/>
      <c r="E5" s="34"/>
      <c r="F5" s="34"/>
      <c r="G5" s="34"/>
      <c r="H5" s="34"/>
      <c r="I5" s="34"/>
      <c r="J5" s="34"/>
    </row>
    <row r="6" spans="1:10" ht="24" customHeight="1">
      <c r="B6" s="19" t="s">
        <v>0</v>
      </c>
      <c r="C6" s="19" t="s">
        <v>1</v>
      </c>
      <c r="D6" s="19" t="s">
        <v>2</v>
      </c>
      <c r="E6" s="19" t="s">
        <v>13</v>
      </c>
      <c r="F6" s="19" t="s">
        <v>3</v>
      </c>
      <c r="G6" s="19" t="s">
        <v>4</v>
      </c>
      <c r="H6" s="19" t="s">
        <v>5</v>
      </c>
      <c r="I6" s="19" t="s">
        <v>6</v>
      </c>
      <c r="J6" s="19" t="s">
        <v>7</v>
      </c>
    </row>
    <row r="7" spans="1:10" ht="24" customHeight="1">
      <c r="B7" s="11">
        <v>1</v>
      </c>
      <c r="C7" s="33" t="s">
        <v>31</v>
      </c>
      <c r="D7" s="4">
        <v>44770</v>
      </c>
      <c r="E7" s="4" t="s">
        <v>14</v>
      </c>
      <c r="F7" s="3" t="s">
        <v>8</v>
      </c>
      <c r="G7" s="3">
        <v>1</v>
      </c>
      <c r="H7" s="3">
        <v>100.85</v>
      </c>
      <c r="I7" s="3">
        <f t="shared" ref="I7:I14" si="0">H7*G7</f>
        <v>100.85</v>
      </c>
      <c r="J7" s="16" t="s">
        <v>43</v>
      </c>
    </row>
    <row r="8" spans="1:10" ht="24" customHeight="1">
      <c r="B8" s="11">
        <v>2</v>
      </c>
      <c r="C8" s="33"/>
      <c r="D8" s="4">
        <v>44770</v>
      </c>
      <c r="E8" s="4" t="s">
        <v>14</v>
      </c>
      <c r="F8" s="3" t="s">
        <v>9</v>
      </c>
      <c r="G8" s="3">
        <v>1</v>
      </c>
      <c r="H8" s="3">
        <v>204</v>
      </c>
      <c r="I8" s="3">
        <f t="shared" si="0"/>
        <v>204</v>
      </c>
      <c r="J8" s="26" t="s">
        <v>43</v>
      </c>
    </row>
    <row r="9" spans="1:10" ht="24" customHeight="1">
      <c r="B9" s="11">
        <v>3</v>
      </c>
      <c r="C9" s="33"/>
      <c r="D9" s="4">
        <v>44770</v>
      </c>
      <c r="E9" s="4" t="s">
        <v>14</v>
      </c>
      <c r="F9" s="3" t="s">
        <v>10</v>
      </c>
      <c r="G9" s="3">
        <v>1</v>
      </c>
      <c r="H9" s="3">
        <v>479</v>
      </c>
      <c r="I9" s="3">
        <f t="shared" si="0"/>
        <v>479</v>
      </c>
      <c r="J9" s="26" t="s">
        <v>43</v>
      </c>
    </row>
    <row r="10" spans="1:10" ht="24" customHeight="1">
      <c r="A10" s="7"/>
      <c r="B10" s="8"/>
      <c r="C10" s="8"/>
      <c r="D10" s="10"/>
      <c r="E10" s="10"/>
      <c r="F10" s="17"/>
      <c r="G10" s="17"/>
      <c r="H10" s="20" t="s">
        <v>45</v>
      </c>
      <c r="I10" s="21">
        <f>SUM(I7:I9)</f>
        <v>783.85</v>
      </c>
      <c r="J10" s="14"/>
    </row>
    <row r="11" spans="1:10" ht="24" customHeight="1">
      <c r="A11" s="7"/>
      <c r="B11" s="11">
        <v>4</v>
      </c>
      <c r="C11" s="33" t="s">
        <v>19</v>
      </c>
      <c r="D11" s="4">
        <v>44770</v>
      </c>
      <c r="E11" s="4" t="s">
        <v>19</v>
      </c>
      <c r="F11" s="24" t="s">
        <v>11</v>
      </c>
      <c r="G11" s="24">
        <v>14</v>
      </c>
      <c r="H11" s="24">
        <v>200</v>
      </c>
      <c r="I11" s="24">
        <f t="shared" si="0"/>
        <v>2800</v>
      </c>
      <c r="J11" s="25" t="s">
        <v>40</v>
      </c>
    </row>
    <row r="12" spans="1:10" ht="24" customHeight="1">
      <c r="A12" s="7"/>
      <c r="B12" s="11">
        <v>5</v>
      </c>
      <c r="C12" s="33"/>
      <c r="D12" s="4">
        <v>44770</v>
      </c>
      <c r="E12" s="4" t="s">
        <v>19</v>
      </c>
      <c r="F12" s="11" t="s">
        <v>12</v>
      </c>
      <c r="G12" s="11">
        <v>1</v>
      </c>
      <c r="H12" s="11">
        <v>863</v>
      </c>
      <c r="I12" s="11">
        <f t="shared" si="0"/>
        <v>863</v>
      </c>
      <c r="J12" s="26" t="s">
        <v>43</v>
      </c>
    </row>
    <row r="13" spans="1:10" s="12" customFormat="1" ht="24" customHeight="1">
      <c r="A13" s="13"/>
      <c r="B13" s="8"/>
      <c r="C13" s="8"/>
      <c r="D13" s="10"/>
      <c r="E13" s="10"/>
      <c r="F13" s="8"/>
      <c r="G13" s="8"/>
      <c r="H13" s="20" t="s">
        <v>45</v>
      </c>
      <c r="I13" s="21">
        <f>SUM(I11:I12)</f>
        <v>3663</v>
      </c>
      <c r="J13" s="14"/>
    </row>
    <row r="14" spans="1:10" ht="24" customHeight="1">
      <c r="A14" s="7"/>
      <c r="B14" s="27">
        <v>6</v>
      </c>
      <c r="C14" s="33" t="s">
        <v>39</v>
      </c>
      <c r="D14" s="4">
        <v>44771</v>
      </c>
      <c r="E14" s="4" t="s">
        <v>38</v>
      </c>
      <c r="F14" s="27" t="s">
        <v>20</v>
      </c>
      <c r="G14" s="27">
        <v>1</v>
      </c>
      <c r="H14" s="27">
        <v>352</v>
      </c>
      <c r="I14" s="27">
        <f t="shared" si="0"/>
        <v>352</v>
      </c>
      <c r="J14" s="38" t="s">
        <v>43</v>
      </c>
    </row>
    <row r="15" spans="1:10" ht="24" customHeight="1">
      <c r="A15" s="7"/>
      <c r="B15" s="27">
        <v>7</v>
      </c>
      <c r="C15" s="33"/>
      <c r="D15" s="4">
        <v>44771</v>
      </c>
      <c r="E15" s="4" t="s">
        <v>36</v>
      </c>
      <c r="F15" s="27" t="s">
        <v>27</v>
      </c>
      <c r="G15" s="27">
        <v>1</v>
      </c>
      <c r="H15" s="3">
        <v>9</v>
      </c>
      <c r="I15" s="27">
        <f>H15*G15</f>
        <v>9</v>
      </c>
      <c r="J15" s="39"/>
    </row>
    <row r="16" spans="1:10" ht="24" customHeight="1">
      <c r="A16" s="7"/>
      <c r="B16" s="27">
        <v>8</v>
      </c>
      <c r="C16" s="33"/>
      <c r="D16" s="4">
        <v>44771</v>
      </c>
      <c r="E16" s="4" t="s">
        <v>36</v>
      </c>
      <c r="F16" s="27" t="s">
        <v>28</v>
      </c>
      <c r="G16" s="27">
        <v>1</v>
      </c>
      <c r="H16" s="3">
        <v>28</v>
      </c>
      <c r="I16" s="27">
        <f t="shared" ref="I16:I25" si="1">H16*G16</f>
        <v>28</v>
      </c>
      <c r="J16" s="39"/>
    </row>
    <row r="17" spans="1:10" ht="24" customHeight="1">
      <c r="A17" s="7"/>
      <c r="B17" s="27">
        <v>9</v>
      </c>
      <c r="C17" s="33"/>
      <c r="D17" s="4">
        <v>44772</v>
      </c>
      <c r="E17" s="4" t="s">
        <v>36</v>
      </c>
      <c r="F17" s="27" t="s">
        <v>28</v>
      </c>
      <c r="G17" s="27">
        <v>1</v>
      </c>
      <c r="H17" s="3">
        <v>30</v>
      </c>
      <c r="I17" s="27">
        <f t="shared" si="1"/>
        <v>30</v>
      </c>
      <c r="J17" s="39"/>
    </row>
    <row r="18" spans="1:10" ht="24" customHeight="1">
      <c r="A18" s="7"/>
      <c r="B18" s="27">
        <v>10</v>
      </c>
      <c r="C18" s="33"/>
      <c r="D18" s="4">
        <v>44772</v>
      </c>
      <c r="E18" s="4" t="s">
        <v>36</v>
      </c>
      <c r="F18" s="27" t="s">
        <v>28</v>
      </c>
      <c r="G18" s="27">
        <v>1</v>
      </c>
      <c r="H18" s="3">
        <v>30</v>
      </c>
      <c r="I18" s="27">
        <f t="shared" si="1"/>
        <v>30</v>
      </c>
      <c r="J18" s="39"/>
    </row>
    <row r="19" spans="1:10" ht="24" customHeight="1">
      <c r="A19" s="7"/>
      <c r="B19" s="27">
        <v>11</v>
      </c>
      <c r="C19" s="33"/>
      <c r="D19" s="4">
        <v>44772</v>
      </c>
      <c r="E19" s="4" t="s">
        <v>36</v>
      </c>
      <c r="F19" s="27" t="s">
        <v>28</v>
      </c>
      <c r="G19" s="27">
        <v>1</v>
      </c>
      <c r="H19" s="3">
        <v>14</v>
      </c>
      <c r="I19" s="27">
        <f t="shared" si="1"/>
        <v>14</v>
      </c>
      <c r="J19" s="39"/>
    </row>
    <row r="20" spans="1:10" ht="24" customHeight="1">
      <c r="A20" s="7"/>
      <c r="B20" s="27">
        <v>12</v>
      </c>
      <c r="C20" s="33"/>
      <c r="D20" s="4">
        <v>44773</v>
      </c>
      <c r="E20" s="4" t="s">
        <v>36</v>
      </c>
      <c r="F20" s="27" t="s">
        <v>29</v>
      </c>
      <c r="G20" s="27">
        <v>1</v>
      </c>
      <c r="H20" s="3">
        <v>51</v>
      </c>
      <c r="I20" s="27">
        <f t="shared" si="1"/>
        <v>51</v>
      </c>
      <c r="J20" s="39"/>
    </row>
    <row r="21" spans="1:10" ht="24" customHeight="1">
      <c r="A21" s="7"/>
      <c r="B21" s="27">
        <v>13</v>
      </c>
      <c r="C21" s="33"/>
      <c r="D21" s="4">
        <v>44770</v>
      </c>
      <c r="E21" s="4" t="s">
        <v>37</v>
      </c>
      <c r="F21" s="27" t="s">
        <v>27</v>
      </c>
      <c r="G21" s="27">
        <v>1</v>
      </c>
      <c r="H21" s="3">
        <v>30</v>
      </c>
      <c r="I21" s="27">
        <f t="shared" si="1"/>
        <v>30</v>
      </c>
      <c r="J21" s="39"/>
    </row>
    <row r="22" spans="1:10" ht="24" customHeight="1">
      <c r="A22" s="7"/>
      <c r="B22" s="27">
        <v>14</v>
      </c>
      <c r="C22" s="33"/>
      <c r="D22" s="4">
        <v>44770</v>
      </c>
      <c r="E22" s="4" t="s">
        <v>37</v>
      </c>
      <c r="F22" s="27" t="s">
        <v>27</v>
      </c>
      <c r="G22" s="27">
        <v>1</v>
      </c>
      <c r="H22" s="3">
        <v>8</v>
      </c>
      <c r="I22" s="27">
        <f t="shared" si="1"/>
        <v>8</v>
      </c>
      <c r="J22" s="39"/>
    </row>
    <row r="23" spans="1:10" ht="24" customHeight="1">
      <c r="A23" s="7"/>
      <c r="B23" s="27">
        <v>15</v>
      </c>
      <c r="C23" s="33"/>
      <c r="D23" s="4">
        <v>44773</v>
      </c>
      <c r="E23" s="4" t="s">
        <v>37</v>
      </c>
      <c r="F23" s="27" t="s">
        <v>27</v>
      </c>
      <c r="G23" s="27">
        <v>1</v>
      </c>
      <c r="H23" s="27">
        <v>33</v>
      </c>
      <c r="I23" s="27">
        <f t="shared" si="1"/>
        <v>33</v>
      </c>
      <c r="J23" s="40"/>
    </row>
    <row r="24" spans="1:10" s="7" customFormat="1" ht="24" customHeight="1">
      <c r="B24" s="8"/>
      <c r="C24" s="15"/>
      <c r="D24" s="10"/>
      <c r="E24" s="10"/>
      <c r="F24" s="8"/>
      <c r="G24" s="8"/>
      <c r="H24" s="20" t="s">
        <v>45</v>
      </c>
      <c r="I24" s="21">
        <f>SUM(I14:I23)</f>
        <v>585</v>
      </c>
      <c r="J24" s="14"/>
    </row>
    <row r="25" spans="1:10" ht="24" customHeight="1">
      <c r="A25" s="7"/>
      <c r="B25" s="27">
        <v>16</v>
      </c>
      <c r="C25" s="33" t="s">
        <v>47</v>
      </c>
      <c r="D25" s="4">
        <v>44773</v>
      </c>
      <c r="E25" s="4" t="s">
        <v>42</v>
      </c>
      <c r="F25" s="27" t="s">
        <v>29</v>
      </c>
      <c r="G25" s="27">
        <v>1</v>
      </c>
      <c r="H25" s="27">
        <v>51</v>
      </c>
      <c r="I25" s="27">
        <f t="shared" si="1"/>
        <v>51</v>
      </c>
      <c r="J25" s="31" t="s">
        <v>41</v>
      </c>
    </row>
    <row r="26" spans="1:10" ht="24" customHeight="1">
      <c r="A26" s="7"/>
      <c r="B26" s="27">
        <v>17</v>
      </c>
      <c r="C26" s="33"/>
      <c r="D26" s="4">
        <v>44770</v>
      </c>
      <c r="E26" s="4" t="s">
        <v>30</v>
      </c>
      <c r="F26" s="27" t="s">
        <v>27</v>
      </c>
      <c r="G26" s="27">
        <v>1</v>
      </c>
      <c r="H26" s="3">
        <v>30</v>
      </c>
      <c r="I26" s="27">
        <f>H26*G26</f>
        <v>30</v>
      </c>
      <c r="J26" s="31"/>
    </row>
    <row r="27" spans="1:10" ht="24" customHeight="1">
      <c r="B27" s="8"/>
      <c r="C27" s="15"/>
      <c r="D27" s="10"/>
      <c r="E27" s="10"/>
      <c r="F27" s="8"/>
      <c r="G27" s="8"/>
      <c r="H27" s="20" t="s">
        <v>45</v>
      </c>
      <c r="I27" s="20">
        <f>SUM(I25:I26)</f>
        <v>81</v>
      </c>
      <c r="J27" s="14"/>
    </row>
    <row r="28" spans="1:10" ht="24" customHeight="1">
      <c r="B28" s="28">
        <v>18</v>
      </c>
      <c r="C28" s="33" t="s">
        <v>49</v>
      </c>
      <c r="D28" s="4">
        <v>44770</v>
      </c>
      <c r="E28" s="4" t="s">
        <v>14</v>
      </c>
      <c r="F28" s="28" t="s">
        <v>48</v>
      </c>
      <c r="G28" s="28">
        <v>1</v>
      </c>
      <c r="H28" s="28">
        <v>318.39999999999998</v>
      </c>
      <c r="I28" s="28">
        <f t="shared" ref="I28:I33" si="2">H28*G28</f>
        <v>318.39999999999998</v>
      </c>
      <c r="J28" s="35" t="s">
        <v>40</v>
      </c>
    </row>
    <row r="29" spans="1:10" ht="24" customHeight="1">
      <c r="B29" s="29">
        <v>19</v>
      </c>
      <c r="C29" s="33"/>
      <c r="D29" s="4">
        <v>44771</v>
      </c>
      <c r="E29" s="4" t="s">
        <v>14</v>
      </c>
      <c r="F29" s="28" t="s">
        <v>48</v>
      </c>
      <c r="G29" s="28">
        <v>1</v>
      </c>
      <c r="H29" s="28">
        <v>26</v>
      </c>
      <c r="I29" s="28">
        <f t="shared" si="2"/>
        <v>26</v>
      </c>
      <c r="J29" s="36"/>
    </row>
    <row r="30" spans="1:10" ht="24" customHeight="1">
      <c r="B30" s="29">
        <v>20</v>
      </c>
      <c r="C30" s="33"/>
      <c r="D30" s="4">
        <v>44771</v>
      </c>
      <c r="E30" s="4" t="s">
        <v>14</v>
      </c>
      <c r="F30" s="28" t="s">
        <v>48</v>
      </c>
      <c r="G30" s="28">
        <v>1</v>
      </c>
      <c r="H30" s="28">
        <v>36</v>
      </c>
      <c r="I30" s="28">
        <f t="shared" si="2"/>
        <v>36</v>
      </c>
      <c r="J30" s="36"/>
    </row>
    <row r="31" spans="1:10" ht="24" customHeight="1">
      <c r="B31" s="29">
        <v>21</v>
      </c>
      <c r="C31" s="33"/>
      <c r="D31" s="4">
        <v>44772</v>
      </c>
      <c r="E31" s="4" t="s">
        <v>14</v>
      </c>
      <c r="F31" s="28" t="s">
        <v>48</v>
      </c>
      <c r="G31" s="28">
        <v>1</v>
      </c>
      <c r="H31" s="28">
        <v>30</v>
      </c>
      <c r="I31" s="28">
        <f t="shared" si="2"/>
        <v>30</v>
      </c>
      <c r="J31" s="36"/>
    </row>
    <row r="32" spans="1:10" ht="24" customHeight="1">
      <c r="B32" s="29">
        <v>22</v>
      </c>
      <c r="C32" s="33"/>
      <c r="D32" s="4">
        <v>44772</v>
      </c>
      <c r="E32" s="4" t="s">
        <v>14</v>
      </c>
      <c r="F32" s="28" t="s">
        <v>48</v>
      </c>
      <c r="G32" s="28">
        <v>1</v>
      </c>
      <c r="H32" s="28">
        <v>78</v>
      </c>
      <c r="I32" s="28">
        <f t="shared" si="2"/>
        <v>78</v>
      </c>
      <c r="J32" s="36"/>
    </row>
    <row r="33" spans="2:11" ht="24" customHeight="1">
      <c r="B33" s="29">
        <v>23</v>
      </c>
      <c r="C33" s="33"/>
      <c r="D33" s="4">
        <v>44772</v>
      </c>
      <c r="E33" s="4" t="s">
        <v>14</v>
      </c>
      <c r="F33" s="28" t="s">
        <v>48</v>
      </c>
      <c r="G33" s="28">
        <v>1</v>
      </c>
      <c r="H33" s="28">
        <v>30</v>
      </c>
      <c r="I33" s="28">
        <f t="shared" si="2"/>
        <v>30</v>
      </c>
      <c r="J33" s="36"/>
    </row>
    <row r="34" spans="2:11" ht="24" customHeight="1">
      <c r="B34" s="29">
        <v>24</v>
      </c>
      <c r="C34" s="33"/>
      <c r="D34" s="4">
        <v>44770</v>
      </c>
      <c r="E34" s="4" t="s">
        <v>37</v>
      </c>
      <c r="F34" s="28" t="s">
        <v>48</v>
      </c>
      <c r="G34" s="28">
        <v>1</v>
      </c>
      <c r="H34" s="28">
        <v>60</v>
      </c>
      <c r="I34" s="28">
        <f t="shared" ref="I34:I37" si="3">H34*G34</f>
        <v>60</v>
      </c>
      <c r="J34" s="36"/>
    </row>
    <row r="35" spans="2:11" ht="24" customHeight="1">
      <c r="B35" s="29">
        <v>25</v>
      </c>
      <c r="C35" s="33"/>
      <c r="D35" s="4">
        <v>44771</v>
      </c>
      <c r="E35" s="4" t="s">
        <v>37</v>
      </c>
      <c r="F35" s="28" t="s">
        <v>48</v>
      </c>
      <c r="G35" s="28">
        <v>1</v>
      </c>
      <c r="H35" s="28">
        <v>14.5</v>
      </c>
      <c r="I35" s="28">
        <f t="shared" si="3"/>
        <v>14.5</v>
      </c>
      <c r="J35" s="36"/>
    </row>
    <row r="36" spans="2:11" ht="24" customHeight="1">
      <c r="B36" s="29">
        <v>26</v>
      </c>
      <c r="C36" s="33"/>
      <c r="D36" s="4">
        <v>44772</v>
      </c>
      <c r="E36" s="4" t="s">
        <v>37</v>
      </c>
      <c r="F36" s="28" t="s">
        <v>48</v>
      </c>
      <c r="G36" s="28">
        <v>1</v>
      </c>
      <c r="H36" s="28">
        <v>19</v>
      </c>
      <c r="I36" s="28">
        <f t="shared" si="3"/>
        <v>19</v>
      </c>
      <c r="J36" s="36"/>
    </row>
    <row r="37" spans="2:11" ht="24" customHeight="1">
      <c r="B37" s="29">
        <v>27</v>
      </c>
      <c r="C37" s="33"/>
      <c r="D37" s="4">
        <v>44773</v>
      </c>
      <c r="E37" s="4" t="s">
        <v>37</v>
      </c>
      <c r="F37" s="28" t="s">
        <v>48</v>
      </c>
      <c r="G37" s="28">
        <v>1</v>
      </c>
      <c r="H37" s="28">
        <v>53</v>
      </c>
      <c r="I37" s="28">
        <f t="shared" si="3"/>
        <v>53</v>
      </c>
      <c r="J37" s="36"/>
    </row>
    <row r="38" spans="2:11" s="7" customFormat="1" ht="24" customHeight="1">
      <c r="B38" s="8"/>
      <c r="C38" s="15"/>
      <c r="H38" s="20" t="s">
        <v>45</v>
      </c>
      <c r="I38" s="18">
        <f>SUM(I28:I37)</f>
        <v>664.9</v>
      </c>
      <c r="J38" s="36"/>
    </row>
    <row r="39" spans="2:11" ht="24" customHeight="1">
      <c r="B39" s="29">
        <v>29</v>
      </c>
      <c r="C39" s="33" t="s">
        <v>50</v>
      </c>
      <c r="D39" s="4">
        <v>44770</v>
      </c>
      <c r="E39" s="4" t="s">
        <v>14</v>
      </c>
      <c r="F39" s="28" t="s">
        <v>21</v>
      </c>
      <c r="G39" s="28">
        <v>1</v>
      </c>
      <c r="H39" s="28">
        <v>114.5</v>
      </c>
      <c r="I39" s="28">
        <f>H39*G39</f>
        <v>114.5</v>
      </c>
      <c r="J39" s="36"/>
    </row>
    <row r="40" spans="2:11" ht="24" customHeight="1">
      <c r="B40" s="29">
        <v>30</v>
      </c>
      <c r="C40" s="33"/>
      <c r="D40" s="4">
        <v>44770</v>
      </c>
      <c r="E40" s="4" t="s">
        <v>14</v>
      </c>
      <c r="F40" s="28" t="s">
        <v>21</v>
      </c>
      <c r="G40" s="28">
        <v>1</v>
      </c>
      <c r="H40" s="28">
        <v>360</v>
      </c>
      <c r="I40" s="28">
        <f t="shared" ref="I40:I51" si="4">H40*G40</f>
        <v>360</v>
      </c>
      <c r="J40" s="36"/>
    </row>
    <row r="41" spans="2:11" ht="24" customHeight="1">
      <c r="B41" s="29">
        <v>31</v>
      </c>
      <c r="C41" s="33"/>
      <c r="D41" s="4">
        <v>44771</v>
      </c>
      <c r="E41" s="4" t="s">
        <v>14</v>
      </c>
      <c r="F41" s="28" t="s">
        <v>21</v>
      </c>
      <c r="G41" s="28">
        <v>1</v>
      </c>
      <c r="H41" s="28">
        <v>139</v>
      </c>
      <c r="I41" s="28">
        <f t="shared" si="4"/>
        <v>139</v>
      </c>
      <c r="J41" s="36"/>
    </row>
    <row r="42" spans="2:11" ht="24" customHeight="1">
      <c r="B42" s="29">
        <v>32</v>
      </c>
      <c r="C42" s="33"/>
      <c r="D42" s="4">
        <v>44772</v>
      </c>
      <c r="E42" s="4" t="s">
        <v>14</v>
      </c>
      <c r="F42" s="28" t="s">
        <v>21</v>
      </c>
      <c r="G42" s="28">
        <v>1</v>
      </c>
      <c r="H42" s="28">
        <v>150</v>
      </c>
      <c r="I42" s="28">
        <f t="shared" si="4"/>
        <v>150</v>
      </c>
      <c r="J42" s="36"/>
    </row>
    <row r="43" spans="2:11" ht="24" customHeight="1">
      <c r="B43" s="29">
        <v>33</v>
      </c>
      <c r="C43" s="33"/>
      <c r="D43" s="4">
        <v>44773</v>
      </c>
      <c r="E43" s="4" t="s">
        <v>14</v>
      </c>
      <c r="F43" s="28" t="s">
        <v>21</v>
      </c>
      <c r="G43" s="28">
        <v>1</v>
      </c>
      <c r="H43" s="28">
        <v>114</v>
      </c>
      <c r="I43" s="28">
        <f t="shared" si="4"/>
        <v>114</v>
      </c>
      <c r="J43" s="36"/>
    </row>
    <row r="44" spans="2:11" ht="24" customHeight="1">
      <c r="B44" s="29">
        <v>34</v>
      </c>
      <c r="C44" s="33"/>
      <c r="D44" s="4">
        <v>44773</v>
      </c>
      <c r="E44" s="4" t="s">
        <v>14</v>
      </c>
      <c r="F44" s="28" t="s">
        <v>21</v>
      </c>
      <c r="G44" s="28">
        <v>1</v>
      </c>
      <c r="H44" s="28">
        <v>155.76</v>
      </c>
      <c r="I44" s="28">
        <f t="shared" si="4"/>
        <v>155.76</v>
      </c>
      <c r="J44" s="36"/>
    </row>
    <row r="45" spans="2:11" ht="24" customHeight="1">
      <c r="B45" s="29">
        <v>35</v>
      </c>
      <c r="C45" s="33"/>
      <c r="D45" s="4">
        <v>44771</v>
      </c>
      <c r="E45" s="4" t="s">
        <v>15</v>
      </c>
      <c r="F45" s="4" t="s">
        <v>22</v>
      </c>
      <c r="G45" s="28">
        <v>1</v>
      </c>
      <c r="H45" s="28">
        <v>58.25</v>
      </c>
      <c r="I45" s="28">
        <f t="shared" si="4"/>
        <v>58.25</v>
      </c>
      <c r="J45" s="36"/>
    </row>
    <row r="46" spans="2:11" ht="24" customHeight="1">
      <c r="B46" s="29">
        <v>36</v>
      </c>
      <c r="C46" s="33"/>
      <c r="D46" s="4">
        <v>44770</v>
      </c>
      <c r="E46" s="4" t="s">
        <v>37</v>
      </c>
      <c r="F46" s="29" t="s">
        <v>22</v>
      </c>
      <c r="G46" s="28">
        <v>1</v>
      </c>
      <c r="H46" s="28">
        <v>68.5</v>
      </c>
      <c r="I46" s="28">
        <f>H46*G46</f>
        <v>68.5</v>
      </c>
      <c r="J46" s="36"/>
    </row>
    <row r="47" spans="2:11" ht="24" customHeight="1">
      <c r="B47" s="29">
        <v>37</v>
      </c>
      <c r="C47" s="33"/>
      <c r="D47" s="4">
        <v>44771</v>
      </c>
      <c r="E47" s="4" t="s">
        <v>16</v>
      </c>
      <c r="F47" s="4" t="s">
        <v>23</v>
      </c>
      <c r="G47" s="28">
        <v>1</v>
      </c>
      <c r="H47" s="28">
        <v>188</v>
      </c>
      <c r="I47" s="28">
        <f t="shared" si="4"/>
        <v>188</v>
      </c>
      <c r="J47" s="36"/>
    </row>
    <row r="48" spans="2:11" ht="24" customHeight="1">
      <c r="B48" s="29">
        <v>38</v>
      </c>
      <c r="C48" s="33"/>
      <c r="D48" s="4">
        <v>44772</v>
      </c>
      <c r="E48" s="4" t="s">
        <v>16</v>
      </c>
      <c r="F48" s="4" t="s">
        <v>23</v>
      </c>
      <c r="G48" s="28">
        <v>1</v>
      </c>
      <c r="H48" s="28">
        <v>33</v>
      </c>
      <c r="I48" s="28">
        <f t="shared" si="4"/>
        <v>33</v>
      </c>
      <c r="J48" s="36"/>
      <c r="K48" s="23"/>
    </row>
    <row r="49" spans="2:15" ht="24" customHeight="1">
      <c r="B49" s="29">
        <v>39</v>
      </c>
      <c r="C49" s="33"/>
      <c r="D49" s="4">
        <v>44772</v>
      </c>
      <c r="E49" s="4" t="s">
        <v>16</v>
      </c>
      <c r="F49" s="4" t="s">
        <v>23</v>
      </c>
      <c r="G49" s="28">
        <v>1</v>
      </c>
      <c r="H49" s="28">
        <v>58</v>
      </c>
      <c r="I49" s="28">
        <f t="shared" si="4"/>
        <v>58</v>
      </c>
      <c r="J49" s="36"/>
    </row>
    <row r="50" spans="2:15" ht="24" customHeight="1">
      <c r="B50" s="29">
        <v>40</v>
      </c>
      <c r="C50" s="33"/>
      <c r="D50" s="4">
        <v>44772</v>
      </c>
      <c r="E50" s="4" t="s">
        <v>16</v>
      </c>
      <c r="F50" s="4" t="s">
        <v>23</v>
      </c>
      <c r="G50" s="28">
        <v>1</v>
      </c>
      <c r="H50" s="28">
        <v>141</v>
      </c>
      <c r="I50" s="28">
        <f t="shared" si="4"/>
        <v>141</v>
      </c>
      <c r="J50" s="36"/>
    </row>
    <row r="51" spans="2:15" ht="24" customHeight="1">
      <c r="B51" s="29">
        <v>41</v>
      </c>
      <c r="C51" s="33"/>
      <c r="D51" s="4">
        <v>44773</v>
      </c>
      <c r="E51" s="4" t="s">
        <v>16</v>
      </c>
      <c r="F51" s="4" t="s">
        <v>23</v>
      </c>
      <c r="G51" s="28">
        <v>1</v>
      </c>
      <c r="H51" s="28">
        <v>38</v>
      </c>
      <c r="I51" s="28">
        <f t="shared" si="4"/>
        <v>38</v>
      </c>
      <c r="J51" s="37"/>
    </row>
    <row r="52" spans="2:15" ht="24" customHeight="1">
      <c r="H52" s="20" t="s">
        <v>45</v>
      </c>
      <c r="I52" s="18">
        <f>SUM(I39:I51)</f>
        <v>1618.01</v>
      </c>
    </row>
    <row r="53" spans="2:15" ht="24" customHeight="1">
      <c r="B53" s="9">
        <v>41</v>
      </c>
      <c r="C53" s="31" t="s">
        <v>32</v>
      </c>
      <c r="D53" s="4">
        <v>44771</v>
      </c>
      <c r="E53" s="4" t="s">
        <v>26</v>
      </c>
      <c r="F53" s="6" t="s">
        <v>24</v>
      </c>
      <c r="G53" s="2">
        <v>1</v>
      </c>
      <c r="H53" s="2">
        <v>33.770000000000003</v>
      </c>
      <c r="I53" s="2">
        <f>H53*G53</f>
        <v>33.770000000000003</v>
      </c>
      <c r="J53" s="41" t="s">
        <v>46</v>
      </c>
      <c r="M53" s="22"/>
      <c r="O53" s="5"/>
    </row>
    <row r="54" spans="2:15" ht="24" customHeight="1">
      <c r="B54" s="27">
        <v>42</v>
      </c>
      <c r="C54" s="32"/>
      <c r="D54" s="4">
        <v>44772</v>
      </c>
      <c r="E54" s="4" t="s">
        <v>25</v>
      </c>
      <c r="F54" s="6" t="s">
        <v>24</v>
      </c>
      <c r="G54" s="2">
        <v>1</v>
      </c>
      <c r="H54" s="2">
        <v>152.19999999999999</v>
      </c>
      <c r="I54" s="2">
        <f>H54*G54</f>
        <v>152.19999999999999</v>
      </c>
      <c r="J54" s="42"/>
      <c r="M54" s="22"/>
      <c r="O54" s="5"/>
    </row>
    <row r="55" spans="2:15" ht="24" customHeight="1">
      <c r="B55" s="27">
        <v>43</v>
      </c>
      <c r="C55" s="32"/>
      <c r="D55" s="4">
        <v>44773</v>
      </c>
      <c r="E55" s="4" t="s">
        <v>25</v>
      </c>
      <c r="F55" s="6" t="s">
        <v>33</v>
      </c>
      <c r="G55" s="2">
        <v>1</v>
      </c>
      <c r="H55" s="2">
        <v>149.25</v>
      </c>
      <c r="I55" s="2">
        <f>H55*G55</f>
        <v>149.25</v>
      </c>
      <c r="J55" s="42"/>
      <c r="M55" s="22"/>
      <c r="O55" s="5"/>
    </row>
    <row r="56" spans="2:15" ht="24" customHeight="1">
      <c r="B56" s="27">
        <v>44</v>
      </c>
      <c r="C56" s="32"/>
      <c r="D56" s="4">
        <v>44770</v>
      </c>
      <c r="E56" s="4" t="s">
        <v>30</v>
      </c>
      <c r="F56" s="6" t="s">
        <v>17</v>
      </c>
      <c r="G56" s="2">
        <v>1</v>
      </c>
      <c r="H56" s="2">
        <v>69.11</v>
      </c>
      <c r="I56" s="2">
        <f>G56*H56</f>
        <v>69.11</v>
      </c>
      <c r="J56" s="42"/>
      <c r="M56" s="22"/>
      <c r="O56" s="5"/>
    </row>
    <row r="57" spans="2:15" ht="24" customHeight="1">
      <c r="B57" s="27">
        <v>45</v>
      </c>
      <c r="C57" s="32"/>
      <c r="D57" s="4">
        <v>44773</v>
      </c>
      <c r="E57" s="4" t="s">
        <v>30</v>
      </c>
      <c r="F57" s="6" t="s">
        <v>18</v>
      </c>
      <c r="G57" s="2">
        <v>1</v>
      </c>
      <c r="H57" s="2">
        <v>79.77</v>
      </c>
      <c r="I57" s="2">
        <f>G57*H57</f>
        <v>79.77</v>
      </c>
      <c r="J57" s="42"/>
      <c r="M57" s="22"/>
      <c r="N57" s="23"/>
    </row>
    <row r="58" spans="2:15" ht="24" customHeight="1">
      <c r="B58" s="27">
        <v>46</v>
      </c>
      <c r="C58" s="32"/>
      <c r="D58" s="4">
        <v>44770</v>
      </c>
      <c r="E58" s="4" t="s">
        <v>15</v>
      </c>
      <c r="F58" s="6" t="s">
        <v>34</v>
      </c>
      <c r="G58" s="2">
        <v>1</v>
      </c>
      <c r="H58" s="2">
        <v>76</v>
      </c>
      <c r="I58" s="2">
        <f>H58*G58</f>
        <v>76</v>
      </c>
      <c r="J58" s="42"/>
      <c r="M58" s="22"/>
    </row>
    <row r="59" spans="2:15" ht="24" customHeight="1">
      <c r="B59" s="27">
        <v>47</v>
      </c>
      <c r="C59" s="32"/>
      <c r="D59" s="4">
        <v>44773</v>
      </c>
      <c r="E59" s="4" t="s">
        <v>15</v>
      </c>
      <c r="F59" s="6" t="s">
        <v>35</v>
      </c>
      <c r="G59" s="2">
        <v>1</v>
      </c>
      <c r="H59" s="2">
        <v>79</v>
      </c>
      <c r="I59" s="2">
        <f>H59*G59</f>
        <v>79</v>
      </c>
      <c r="J59" s="43"/>
    </row>
    <row r="60" spans="2:15" ht="24" customHeight="1">
      <c r="G60" s="7"/>
      <c r="H60" s="20" t="s">
        <v>45</v>
      </c>
      <c r="I60" s="18">
        <f>SUM(I53:I59)</f>
        <v>639.1</v>
      </c>
      <c r="J60" s="7"/>
    </row>
    <row r="61" spans="2:15" ht="24" customHeight="1">
      <c r="H61" s="7"/>
    </row>
    <row r="62" spans="2:15" ht="24" customHeight="1">
      <c r="H62" s="7"/>
    </row>
    <row r="63" spans="2:15" ht="24" customHeight="1">
      <c r="H63" s="30" t="s">
        <v>44</v>
      </c>
      <c r="I63" s="30">
        <f>I60+I52+I27+I24+I13+I10+I38</f>
        <v>8034.8600000000006</v>
      </c>
    </row>
  </sheetData>
  <mergeCells count="12">
    <mergeCell ref="C53:C59"/>
    <mergeCell ref="C7:C9"/>
    <mergeCell ref="C11:C12"/>
    <mergeCell ref="B5:J5"/>
    <mergeCell ref="J28:J51"/>
    <mergeCell ref="J25:J26"/>
    <mergeCell ref="C14:C23"/>
    <mergeCell ref="C25:C26"/>
    <mergeCell ref="C28:C37"/>
    <mergeCell ref="J14:J23"/>
    <mergeCell ref="J53:J59"/>
    <mergeCell ref="C39:C51"/>
  </mergeCells>
  <phoneticPr fontId="1" type="noConversion"/>
  <pageMargins left="0.7" right="0.7" top="0.75" bottom="0.75" header="0.3" footer="0.3"/>
  <pageSetup paperSize="9" scale="5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长沙站</vt:lpstr>
      <vt:lpstr>长沙站!Print_Area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cp:lastPrinted>2022-09-09T09:10:02Z</cp:lastPrinted>
  <dcterms:created xsi:type="dcterms:W3CDTF">2022-07-25T19:20:00Z</dcterms:created>
  <dcterms:modified xsi:type="dcterms:W3CDTF">2022-09-13T09:30:09Z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2052-4.1.0.6538</vt:lpwstr>
  </property>
</Properties>
</file>