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30" windowHeight="10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<sst xmlns="http://schemas.openxmlformats.org/spreadsheetml/2006/main" count="71" uniqueCount="42">
  <si>
    <t>蓝港国贸三方人员</t>
  </si>
  <si>
    <t>项目名称：蓝港国贸奥迪商超展</t>
  </si>
  <si>
    <t>项目时间：2022/8/23-8/26;  2022/8/25-8/28</t>
  </si>
  <si>
    <t>项目地点：蓝港，国贸</t>
  </si>
  <si>
    <t>NO.</t>
  </si>
  <si>
    <t>日期</t>
  </si>
  <si>
    <t>项目</t>
  </si>
  <si>
    <t>人数</t>
  </si>
  <si>
    <t>单价</t>
  </si>
  <si>
    <t>上下班时间</t>
  </si>
  <si>
    <t>加班人数</t>
  </si>
  <si>
    <t>加班时长</t>
  </si>
  <si>
    <t>加班单价</t>
  </si>
  <si>
    <t>报销</t>
  </si>
  <si>
    <t>发票类型</t>
  </si>
  <si>
    <t>发票状态</t>
  </si>
  <si>
    <t>发票号</t>
  </si>
  <si>
    <t>合计</t>
  </si>
  <si>
    <t>蓝港</t>
  </si>
  <si>
    <t>车美</t>
  </si>
  <si>
    <t>10：00-20：00</t>
  </si>
  <si>
    <t>保洁</t>
  </si>
  <si>
    <t>staff</t>
  </si>
  <si>
    <t>07:00-21:00</t>
  </si>
  <si>
    <t>裁缝</t>
  </si>
  <si>
    <t>07：00-10:00</t>
  </si>
  <si>
    <t>08:00-21:00</t>
  </si>
  <si>
    <t>07:00-21:30</t>
  </si>
  <si>
    <t>09:00-21:00</t>
  </si>
  <si>
    <t>09:00-22:00</t>
  </si>
  <si>
    <t>国贸</t>
  </si>
  <si>
    <t>12:00-21:00</t>
  </si>
  <si>
    <t>14:00-20：00</t>
  </si>
  <si>
    <t>07:00-19:00</t>
  </si>
  <si>
    <t>电子发票</t>
  </si>
  <si>
    <t>已开</t>
  </si>
  <si>
    <t>06:30-19:00</t>
  </si>
  <si>
    <t>机打卷票</t>
  </si>
  <si>
    <t>已交</t>
  </si>
  <si>
    <t>07：00-19:30</t>
  </si>
  <si>
    <t>08:30-20:30</t>
  </si>
  <si>
    <t>总计：</t>
  </si>
</sst>
</file>

<file path=xl/styles.xml><?xml version="1.0" encoding="utf-8"?>
<styleSheet xmlns="http://schemas.openxmlformats.org/spreadsheetml/2006/main">
  <numFmts count="5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9"/>
      <color theme="1"/>
      <name val="微软雅黑"/>
      <charset val="134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9"/>
      <color theme="1"/>
      <name val="微软雅黑"/>
      <charset val="134"/>
    </font>
    <font>
      <b/>
      <u/>
      <sz val="10"/>
      <name val="微软雅黑"/>
      <charset val="134"/>
    </font>
    <font>
      <b/>
      <u/>
      <sz val="10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3C93D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15" borderId="9" applyNumberFormat="0" applyAlignment="0" applyProtection="0">
      <alignment vertical="center"/>
    </xf>
    <xf numFmtId="0" fontId="21" fillId="15" borderId="5" applyNumberFormat="0" applyAlignment="0" applyProtection="0">
      <alignment vertical="center"/>
    </xf>
    <xf numFmtId="0" fontId="22" fillId="16" borderId="10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14" fontId="5" fillId="0" borderId="3" xfId="0" applyNumberFormat="1" applyFont="1" applyFill="1" applyBorder="1" applyAlignment="1">
      <alignment horizontal="center" vertical="center"/>
    </xf>
    <xf numFmtId="14" fontId="5" fillId="0" borderId="4" xfId="0" applyNumberFormat="1" applyFont="1" applyFill="1" applyBorder="1" applyAlignment="1">
      <alignment horizontal="center" vertical="center"/>
    </xf>
    <xf numFmtId="7" fontId="5" fillId="0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7" fontId="1" fillId="0" borderId="0" xfId="0" applyNumberFormat="1" applyFont="1" applyFill="1" applyAlignment="1">
      <alignment horizontal="center" vertical="center"/>
    </xf>
    <xf numFmtId="7" fontId="2" fillId="2" borderId="0" xfId="0" applyNumberFormat="1" applyFont="1" applyFill="1" applyAlignment="1">
      <alignment horizontal="center" vertical="center"/>
    </xf>
    <xf numFmtId="7" fontId="4" fillId="3" borderId="1" xfId="0" applyNumberFormat="1" applyFont="1" applyFill="1" applyBorder="1" applyAlignment="1">
      <alignment horizontal="center" vertical="center"/>
    </xf>
    <xf numFmtId="7" fontId="4" fillId="4" borderId="1" xfId="0" applyNumberFormat="1" applyFont="1" applyFill="1" applyBorder="1" applyAlignment="1">
      <alignment horizontal="center" vertical="center"/>
    </xf>
    <xf numFmtId="7" fontId="4" fillId="5" borderId="1" xfId="0" applyNumberFormat="1" applyFont="1" applyFill="1" applyBorder="1" applyAlignment="1">
      <alignment horizontal="right" vertical="center"/>
    </xf>
    <xf numFmtId="7" fontId="5" fillId="0" borderId="0" xfId="0" applyNumberFormat="1" applyFont="1" applyFill="1" applyAlignment="1">
      <alignment horizontal="center" vertical="center"/>
    </xf>
    <xf numFmtId="7" fontId="6" fillId="4" borderId="1" xfId="0" applyNumberFormat="1" applyFont="1" applyFill="1" applyBorder="1" applyAlignment="1">
      <alignment horizontal="center" vertical="center"/>
    </xf>
    <xf numFmtId="7" fontId="7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7:S36"/>
  <sheetViews>
    <sheetView tabSelected="1" topLeftCell="D13" workbookViewId="0">
      <selection activeCell="R43" sqref="R43"/>
    </sheetView>
  </sheetViews>
  <sheetFormatPr defaultColWidth="9" defaultRowHeight="14"/>
  <cols>
    <col min="10" max="11" width="17.1272727272727" customWidth="1"/>
    <col min="19" max="19" width="25" customWidth="1"/>
  </cols>
  <sheetData>
    <row r="7" spans="6:19">
      <c r="F7" s="1" t="s">
        <v>0</v>
      </c>
      <c r="G7" s="1"/>
      <c r="H7" s="1"/>
      <c r="I7" s="1"/>
      <c r="J7" s="1"/>
      <c r="K7" s="1"/>
      <c r="L7" s="1"/>
      <c r="M7" s="1"/>
      <c r="N7" s="1"/>
      <c r="O7" s="16"/>
      <c r="P7" s="1"/>
      <c r="Q7" s="1"/>
      <c r="R7" s="1"/>
      <c r="S7" s="1"/>
    </row>
    <row r="8" spans="6:19">
      <c r="F8" s="1"/>
      <c r="G8" s="1"/>
      <c r="H8" s="1"/>
      <c r="I8" s="1"/>
      <c r="J8" s="1"/>
      <c r="K8" s="1"/>
      <c r="L8" s="1"/>
      <c r="M8" s="1"/>
      <c r="N8" s="1"/>
      <c r="O8" s="16"/>
      <c r="P8" s="1"/>
      <c r="Q8" s="1"/>
      <c r="R8" s="1"/>
      <c r="S8" s="1"/>
    </row>
    <row r="9" spans="6:19">
      <c r="F9" s="2" t="s">
        <v>1</v>
      </c>
      <c r="G9" s="2"/>
      <c r="H9" s="2"/>
      <c r="I9" s="2"/>
      <c r="J9" s="17" t="s">
        <v>2</v>
      </c>
      <c r="K9" s="17"/>
      <c r="L9" s="17"/>
      <c r="M9" s="17"/>
      <c r="N9" s="17" t="s">
        <v>3</v>
      </c>
      <c r="O9" s="17"/>
      <c r="P9" s="17"/>
      <c r="Q9" s="17"/>
      <c r="R9" s="17"/>
      <c r="S9" s="17"/>
    </row>
    <row r="10" ht="16.5" spans="6:19">
      <c r="F10" s="3" t="s">
        <v>4</v>
      </c>
      <c r="G10" s="4" t="s">
        <v>5</v>
      </c>
      <c r="H10" s="4" t="s">
        <v>6</v>
      </c>
      <c r="I10" s="4" t="s">
        <v>7</v>
      </c>
      <c r="J10" s="18" t="s">
        <v>8</v>
      </c>
      <c r="K10" s="4" t="s">
        <v>9</v>
      </c>
      <c r="L10" s="4" t="s">
        <v>10</v>
      </c>
      <c r="M10" s="4" t="s">
        <v>11</v>
      </c>
      <c r="N10" s="18" t="s">
        <v>12</v>
      </c>
      <c r="O10" s="18" t="s">
        <v>13</v>
      </c>
      <c r="P10" s="4" t="s">
        <v>14</v>
      </c>
      <c r="Q10" s="4" t="s">
        <v>15</v>
      </c>
      <c r="R10" s="4" t="s">
        <v>16</v>
      </c>
      <c r="S10" s="18" t="s">
        <v>17</v>
      </c>
    </row>
    <row r="11" spans="6:19">
      <c r="F11" s="5" t="s">
        <v>18</v>
      </c>
      <c r="G11" s="6">
        <v>44796</v>
      </c>
      <c r="H11" s="7" t="s">
        <v>19</v>
      </c>
      <c r="I11" s="7">
        <v>1</v>
      </c>
      <c r="J11" s="12">
        <v>550</v>
      </c>
      <c r="K11" s="7" t="s">
        <v>20</v>
      </c>
      <c r="L11" s="7">
        <v>0</v>
      </c>
      <c r="M11" s="7">
        <v>0</v>
      </c>
      <c r="N11" s="12">
        <v>50</v>
      </c>
      <c r="O11" s="12"/>
      <c r="P11" s="7"/>
      <c r="Q11" s="7"/>
      <c r="R11" s="7"/>
      <c r="S11" s="12">
        <f>I11*J11+L11*M11*N11</f>
        <v>550</v>
      </c>
    </row>
    <row r="12" spans="6:19">
      <c r="F12" s="5"/>
      <c r="G12" s="6"/>
      <c r="H12" s="7" t="s">
        <v>21</v>
      </c>
      <c r="I12" s="7">
        <v>1</v>
      </c>
      <c r="J12" s="12">
        <v>350</v>
      </c>
      <c r="K12" s="7" t="s">
        <v>20</v>
      </c>
      <c r="L12" s="7">
        <v>0</v>
      </c>
      <c r="M12" s="7">
        <v>0</v>
      </c>
      <c r="N12" s="12">
        <v>30</v>
      </c>
      <c r="O12" s="12"/>
      <c r="P12" s="7"/>
      <c r="Q12" s="7"/>
      <c r="R12" s="7"/>
      <c r="S12" s="12">
        <f>I12*J12+L12*M12*N12</f>
        <v>350</v>
      </c>
    </row>
    <row r="13" spans="6:19">
      <c r="F13" s="5"/>
      <c r="G13" s="6"/>
      <c r="H13" s="7" t="s">
        <v>22</v>
      </c>
      <c r="I13" s="7">
        <v>2</v>
      </c>
      <c r="J13" s="12">
        <v>350</v>
      </c>
      <c r="K13" s="7" t="s">
        <v>20</v>
      </c>
      <c r="L13" s="7">
        <v>0</v>
      </c>
      <c r="M13" s="7">
        <v>0</v>
      </c>
      <c r="N13" s="12">
        <v>30</v>
      </c>
      <c r="O13" s="12"/>
      <c r="P13" s="7"/>
      <c r="Q13" s="7"/>
      <c r="R13" s="7"/>
      <c r="S13" s="12">
        <f>I13*J13+L13*M13*N13</f>
        <v>700</v>
      </c>
    </row>
    <row r="14" spans="6:19">
      <c r="F14" s="5"/>
      <c r="G14" s="6">
        <v>44797</v>
      </c>
      <c r="H14" s="7" t="s">
        <v>19</v>
      </c>
      <c r="I14" s="7">
        <v>1</v>
      </c>
      <c r="J14" s="12">
        <v>550</v>
      </c>
      <c r="K14" s="7" t="s">
        <v>23</v>
      </c>
      <c r="L14" s="7">
        <v>1</v>
      </c>
      <c r="M14" s="7">
        <v>2</v>
      </c>
      <c r="N14" s="12">
        <v>50</v>
      </c>
      <c r="O14" s="12"/>
      <c r="P14" s="7"/>
      <c r="Q14" s="7"/>
      <c r="R14" s="7"/>
      <c r="S14" s="12">
        <f>I14*J14+L14*M14*N14</f>
        <v>650</v>
      </c>
    </row>
    <row r="15" spans="6:19">
      <c r="F15" s="5"/>
      <c r="G15" s="6"/>
      <c r="H15" s="7" t="s">
        <v>24</v>
      </c>
      <c r="I15" s="7">
        <v>1</v>
      </c>
      <c r="J15" s="12">
        <v>350</v>
      </c>
      <c r="K15" s="7" t="s">
        <v>25</v>
      </c>
      <c r="L15" s="7">
        <v>0</v>
      </c>
      <c r="M15" s="7">
        <v>0</v>
      </c>
      <c r="N15" s="12">
        <v>30</v>
      </c>
      <c r="O15" s="12"/>
      <c r="P15" s="7"/>
      <c r="Q15" s="7"/>
      <c r="R15" s="7"/>
      <c r="S15" s="12">
        <f>I15*J15+L15*M15*N15</f>
        <v>350</v>
      </c>
    </row>
    <row r="16" spans="6:19">
      <c r="F16" s="5"/>
      <c r="G16" s="6"/>
      <c r="H16" s="7" t="s">
        <v>22</v>
      </c>
      <c r="I16" s="7">
        <v>2</v>
      </c>
      <c r="J16" s="12">
        <v>350</v>
      </c>
      <c r="K16" s="7" t="s">
        <v>26</v>
      </c>
      <c r="L16" s="7">
        <v>2</v>
      </c>
      <c r="M16" s="7">
        <v>1</v>
      </c>
      <c r="N16" s="12">
        <v>30</v>
      </c>
      <c r="O16" s="12"/>
      <c r="P16" s="7"/>
      <c r="Q16" s="7"/>
      <c r="R16" s="7"/>
      <c r="S16" s="12">
        <f t="shared" ref="S16:S23" si="0">I16*J16+L16*M16*N16</f>
        <v>760</v>
      </c>
    </row>
    <row r="17" spans="6:19">
      <c r="F17" s="5"/>
      <c r="G17" s="6"/>
      <c r="H17" s="7" t="s">
        <v>21</v>
      </c>
      <c r="I17" s="7">
        <v>1</v>
      </c>
      <c r="J17" s="12">
        <v>350</v>
      </c>
      <c r="K17" s="7" t="s">
        <v>27</v>
      </c>
      <c r="L17" s="7">
        <v>1</v>
      </c>
      <c r="M17" s="7">
        <v>2.5</v>
      </c>
      <c r="N17" s="12">
        <v>30</v>
      </c>
      <c r="O17" s="12"/>
      <c r="P17" s="7"/>
      <c r="Q17" s="7"/>
      <c r="R17" s="7"/>
      <c r="S17" s="12">
        <f t="shared" si="0"/>
        <v>425</v>
      </c>
    </row>
    <row r="18" spans="6:19">
      <c r="F18" s="5"/>
      <c r="G18" s="6">
        <v>44798</v>
      </c>
      <c r="H18" s="7" t="s">
        <v>19</v>
      </c>
      <c r="I18" s="7">
        <v>1</v>
      </c>
      <c r="J18" s="12">
        <v>550</v>
      </c>
      <c r="K18" s="7" t="s">
        <v>28</v>
      </c>
      <c r="L18" s="7">
        <v>0</v>
      </c>
      <c r="M18" s="7">
        <v>0</v>
      </c>
      <c r="N18" s="12">
        <v>50</v>
      </c>
      <c r="O18" s="12"/>
      <c r="P18" s="7"/>
      <c r="Q18" s="7"/>
      <c r="R18" s="7"/>
      <c r="S18" s="12">
        <f t="shared" si="0"/>
        <v>550</v>
      </c>
    </row>
    <row r="19" spans="6:19">
      <c r="F19" s="5"/>
      <c r="G19" s="6"/>
      <c r="H19" s="7" t="s">
        <v>22</v>
      </c>
      <c r="I19" s="7">
        <v>2</v>
      </c>
      <c r="J19" s="12">
        <v>350</v>
      </c>
      <c r="K19" s="7" t="s">
        <v>28</v>
      </c>
      <c r="L19" s="7">
        <v>0</v>
      </c>
      <c r="M19" s="7">
        <v>0</v>
      </c>
      <c r="N19" s="12">
        <v>30</v>
      </c>
      <c r="O19" s="12"/>
      <c r="P19" s="7"/>
      <c r="Q19" s="7"/>
      <c r="R19" s="7"/>
      <c r="S19" s="12">
        <f t="shared" si="0"/>
        <v>700</v>
      </c>
    </row>
    <row r="20" spans="6:19">
      <c r="F20" s="5"/>
      <c r="G20" s="6"/>
      <c r="H20" s="7" t="s">
        <v>21</v>
      </c>
      <c r="I20" s="7">
        <v>1</v>
      </c>
      <c r="J20" s="12">
        <v>350</v>
      </c>
      <c r="K20" s="7" t="s">
        <v>26</v>
      </c>
      <c r="L20" s="7">
        <v>1</v>
      </c>
      <c r="M20" s="7">
        <v>1</v>
      </c>
      <c r="N20" s="12">
        <v>30</v>
      </c>
      <c r="O20" s="12"/>
      <c r="P20" s="7"/>
      <c r="Q20" s="7"/>
      <c r="R20" s="7"/>
      <c r="S20" s="12">
        <f t="shared" si="0"/>
        <v>380</v>
      </c>
    </row>
    <row r="21" spans="6:19">
      <c r="F21" s="5"/>
      <c r="G21" s="6">
        <v>44799</v>
      </c>
      <c r="H21" s="7" t="s">
        <v>19</v>
      </c>
      <c r="I21" s="7">
        <v>1</v>
      </c>
      <c r="J21" s="12">
        <v>550</v>
      </c>
      <c r="K21" s="7" t="s">
        <v>28</v>
      </c>
      <c r="L21" s="7">
        <v>0</v>
      </c>
      <c r="M21" s="7">
        <v>0</v>
      </c>
      <c r="N21" s="12">
        <v>50</v>
      </c>
      <c r="O21" s="12"/>
      <c r="P21" s="7"/>
      <c r="Q21" s="7"/>
      <c r="R21" s="7"/>
      <c r="S21" s="12">
        <f t="shared" si="0"/>
        <v>550</v>
      </c>
    </row>
    <row r="22" spans="6:19">
      <c r="F22" s="5"/>
      <c r="G22" s="6"/>
      <c r="H22" s="7" t="s">
        <v>22</v>
      </c>
      <c r="I22" s="7">
        <v>2</v>
      </c>
      <c r="J22" s="12">
        <v>350</v>
      </c>
      <c r="K22" s="7" t="s">
        <v>29</v>
      </c>
      <c r="L22" s="7">
        <v>2</v>
      </c>
      <c r="M22" s="7">
        <v>1</v>
      </c>
      <c r="N22" s="12">
        <v>30</v>
      </c>
      <c r="O22" s="12"/>
      <c r="P22" s="7"/>
      <c r="Q22" s="7"/>
      <c r="R22" s="7"/>
      <c r="S22" s="12">
        <f t="shared" si="0"/>
        <v>760</v>
      </c>
    </row>
    <row r="23" spans="6:19">
      <c r="F23" s="5"/>
      <c r="G23" s="6"/>
      <c r="H23" s="7" t="s">
        <v>21</v>
      </c>
      <c r="I23" s="7">
        <v>1</v>
      </c>
      <c r="J23" s="12">
        <v>350</v>
      </c>
      <c r="K23" s="7" t="s">
        <v>28</v>
      </c>
      <c r="L23" s="7">
        <v>0</v>
      </c>
      <c r="M23" s="7">
        <v>0</v>
      </c>
      <c r="N23" s="12">
        <v>30</v>
      </c>
      <c r="O23" s="12"/>
      <c r="P23" s="7"/>
      <c r="Q23" s="7"/>
      <c r="R23" s="7"/>
      <c r="S23" s="12">
        <f t="shared" si="0"/>
        <v>350</v>
      </c>
    </row>
    <row r="24" ht="16.5" spans="6:19">
      <c r="F24" s="8"/>
      <c r="G24" s="8"/>
      <c r="H24" s="8"/>
      <c r="I24" s="8"/>
      <c r="J24" s="8"/>
      <c r="K24" s="8"/>
      <c r="L24" s="8"/>
      <c r="M24" s="8"/>
      <c r="N24" s="8"/>
      <c r="O24" s="19"/>
      <c r="P24" s="8"/>
      <c r="Q24" s="8"/>
      <c r="R24" s="8"/>
      <c r="S24" s="22">
        <f>SUM(S11:S23)</f>
        <v>7075</v>
      </c>
    </row>
    <row r="25" spans="6:19">
      <c r="F25" s="5" t="s">
        <v>30</v>
      </c>
      <c r="G25" s="9">
        <v>44798</v>
      </c>
      <c r="H25" s="7" t="s">
        <v>19</v>
      </c>
      <c r="I25" s="7">
        <v>1</v>
      </c>
      <c r="J25" s="12">
        <v>550</v>
      </c>
      <c r="K25" s="7" t="s">
        <v>31</v>
      </c>
      <c r="L25" s="7">
        <v>0</v>
      </c>
      <c r="M25" s="7">
        <v>0</v>
      </c>
      <c r="N25" s="12">
        <v>50</v>
      </c>
      <c r="O25" s="12"/>
      <c r="P25" s="7"/>
      <c r="Q25" s="7"/>
      <c r="R25" s="7"/>
      <c r="S25" s="12">
        <f t="shared" ref="S25:S33" si="1">I25*J25+L25*M25*N25+O25</f>
        <v>550</v>
      </c>
    </row>
    <row r="26" spans="6:19">
      <c r="F26" s="5"/>
      <c r="G26" s="10"/>
      <c r="H26" s="7" t="s">
        <v>22</v>
      </c>
      <c r="I26" s="7">
        <v>2</v>
      </c>
      <c r="J26" s="12">
        <v>350</v>
      </c>
      <c r="K26" s="7" t="s">
        <v>32</v>
      </c>
      <c r="L26" s="7">
        <v>0</v>
      </c>
      <c r="M26" s="7">
        <v>0</v>
      </c>
      <c r="N26" s="12">
        <v>30</v>
      </c>
      <c r="O26" s="12"/>
      <c r="P26" s="7"/>
      <c r="Q26" s="7"/>
      <c r="R26" s="7"/>
      <c r="S26" s="12">
        <f t="shared" si="1"/>
        <v>700</v>
      </c>
    </row>
    <row r="27" spans="6:19">
      <c r="F27" s="5"/>
      <c r="G27" s="9">
        <v>44799</v>
      </c>
      <c r="H27" s="7" t="s">
        <v>19</v>
      </c>
      <c r="I27" s="7">
        <v>1</v>
      </c>
      <c r="J27" s="12">
        <v>550</v>
      </c>
      <c r="K27" s="7" t="s">
        <v>33</v>
      </c>
      <c r="L27" s="7">
        <v>0</v>
      </c>
      <c r="M27" s="7">
        <v>0</v>
      </c>
      <c r="N27" s="12">
        <v>50</v>
      </c>
      <c r="O27" s="12"/>
      <c r="P27" s="7" t="s">
        <v>34</v>
      </c>
      <c r="Q27" s="7" t="s">
        <v>35</v>
      </c>
      <c r="R27" s="7"/>
      <c r="S27" s="12">
        <f t="shared" si="1"/>
        <v>550</v>
      </c>
    </row>
    <row r="28" spans="6:19">
      <c r="F28" s="5"/>
      <c r="G28" s="11"/>
      <c r="H28" s="7" t="s">
        <v>21</v>
      </c>
      <c r="I28" s="7">
        <v>2</v>
      </c>
      <c r="J28" s="12">
        <v>350</v>
      </c>
      <c r="K28" s="7" t="s">
        <v>36</v>
      </c>
      <c r="L28" s="7">
        <v>1</v>
      </c>
      <c r="M28" s="7">
        <v>0.5</v>
      </c>
      <c r="N28" s="12">
        <v>30</v>
      </c>
      <c r="O28" s="12">
        <v>29.38</v>
      </c>
      <c r="P28" s="7" t="s">
        <v>37</v>
      </c>
      <c r="Q28" s="7" t="s">
        <v>38</v>
      </c>
      <c r="R28" s="7">
        <v>97122894</v>
      </c>
      <c r="S28" s="12">
        <f t="shared" si="1"/>
        <v>744.38</v>
      </c>
    </row>
    <row r="29" spans="6:19">
      <c r="F29" s="5"/>
      <c r="G29" s="10"/>
      <c r="H29" s="7" t="s">
        <v>22</v>
      </c>
      <c r="I29" s="7">
        <v>2</v>
      </c>
      <c r="J29" s="12">
        <v>350</v>
      </c>
      <c r="K29" s="7" t="s">
        <v>39</v>
      </c>
      <c r="L29" s="7">
        <v>2</v>
      </c>
      <c r="M29" s="7">
        <v>0.5</v>
      </c>
      <c r="N29" s="12">
        <v>30</v>
      </c>
      <c r="O29" s="12">
        <v>50.62</v>
      </c>
      <c r="P29" s="7" t="s">
        <v>34</v>
      </c>
      <c r="Q29" s="7" t="s">
        <v>35</v>
      </c>
      <c r="R29" s="7"/>
      <c r="S29" s="12">
        <f t="shared" si="1"/>
        <v>780.62</v>
      </c>
    </row>
    <row r="30" spans="6:19">
      <c r="F30" s="5"/>
      <c r="G30" s="9">
        <v>44800</v>
      </c>
      <c r="H30" s="7" t="s">
        <v>19</v>
      </c>
      <c r="I30" s="7">
        <v>1</v>
      </c>
      <c r="J30" s="12">
        <v>550</v>
      </c>
      <c r="K30" s="7" t="s">
        <v>40</v>
      </c>
      <c r="L30" s="7">
        <v>0</v>
      </c>
      <c r="M30" s="7">
        <v>0</v>
      </c>
      <c r="N30" s="12">
        <v>50</v>
      </c>
      <c r="O30" s="12"/>
      <c r="P30" s="7"/>
      <c r="Q30" s="7"/>
      <c r="R30" s="7"/>
      <c r="S30" s="12">
        <f t="shared" si="1"/>
        <v>550</v>
      </c>
    </row>
    <row r="31" spans="6:19">
      <c r="F31" s="5"/>
      <c r="G31" s="10"/>
      <c r="H31" s="7" t="s">
        <v>21</v>
      </c>
      <c r="I31" s="7">
        <v>1</v>
      </c>
      <c r="J31" s="12">
        <v>350</v>
      </c>
      <c r="K31" s="7" t="s">
        <v>40</v>
      </c>
      <c r="L31" s="7">
        <v>0</v>
      </c>
      <c r="M31" s="7">
        <v>0</v>
      </c>
      <c r="N31" s="12">
        <v>30</v>
      </c>
      <c r="O31" s="12"/>
      <c r="P31" s="7"/>
      <c r="Q31" s="7"/>
      <c r="R31" s="7"/>
      <c r="S31" s="12">
        <f t="shared" si="1"/>
        <v>350</v>
      </c>
    </row>
    <row r="32" spans="6:19">
      <c r="F32" s="5"/>
      <c r="G32" s="9">
        <v>44801</v>
      </c>
      <c r="H32" s="7" t="s">
        <v>19</v>
      </c>
      <c r="I32" s="7">
        <v>1</v>
      </c>
      <c r="J32" s="12">
        <v>550</v>
      </c>
      <c r="K32" s="7" t="s">
        <v>40</v>
      </c>
      <c r="L32" s="7">
        <v>0</v>
      </c>
      <c r="M32" s="7">
        <v>0</v>
      </c>
      <c r="N32" s="12">
        <v>50</v>
      </c>
      <c r="O32" s="12"/>
      <c r="P32" s="7"/>
      <c r="Q32" s="7"/>
      <c r="R32" s="7"/>
      <c r="S32" s="12">
        <f t="shared" si="1"/>
        <v>550</v>
      </c>
    </row>
    <row r="33" spans="6:19">
      <c r="F33" s="5"/>
      <c r="G33" s="10"/>
      <c r="H33" s="12" t="s">
        <v>21</v>
      </c>
      <c r="I33" s="7">
        <v>1</v>
      </c>
      <c r="J33" s="12">
        <v>350</v>
      </c>
      <c r="K33" s="7" t="s">
        <v>40</v>
      </c>
      <c r="L33" s="7">
        <v>0</v>
      </c>
      <c r="M33" s="7">
        <v>0</v>
      </c>
      <c r="N33" s="12">
        <v>30</v>
      </c>
      <c r="O33" s="12"/>
      <c r="P33" s="7"/>
      <c r="Q33" s="7"/>
      <c r="R33" s="7"/>
      <c r="S33" s="12">
        <f t="shared" si="1"/>
        <v>350</v>
      </c>
    </row>
    <row r="34" ht="16.5" spans="6:19">
      <c r="F34" s="8"/>
      <c r="G34" s="8"/>
      <c r="H34" s="8"/>
      <c r="I34" s="8"/>
      <c r="J34" s="8"/>
      <c r="K34" s="8"/>
      <c r="L34" s="8"/>
      <c r="M34" s="8"/>
      <c r="N34" s="8"/>
      <c r="O34" s="19"/>
      <c r="P34" s="8"/>
      <c r="Q34" s="8"/>
      <c r="R34" s="8"/>
      <c r="S34" s="22">
        <f>SUM(S25:S33)</f>
        <v>5125</v>
      </c>
    </row>
    <row r="35" ht="16.5" spans="6:19">
      <c r="F35" s="13" t="s">
        <v>41</v>
      </c>
      <c r="G35" s="13"/>
      <c r="H35" s="13"/>
      <c r="I35" s="13"/>
      <c r="J35" s="13"/>
      <c r="K35" s="13"/>
      <c r="L35" s="13"/>
      <c r="M35" s="13"/>
      <c r="N35" s="13"/>
      <c r="O35" s="20"/>
      <c r="P35" s="13"/>
      <c r="Q35" s="13"/>
      <c r="R35" s="13"/>
      <c r="S35" s="23">
        <f>S24+S34</f>
        <v>12200</v>
      </c>
    </row>
    <row r="36" ht="16.5" spans="6:19">
      <c r="F36" s="14"/>
      <c r="G36" s="15"/>
      <c r="H36" s="15"/>
      <c r="I36" s="15"/>
      <c r="J36" s="21"/>
      <c r="K36" s="15"/>
      <c r="L36" s="15"/>
      <c r="M36" s="15"/>
      <c r="N36" s="21"/>
      <c r="O36" s="21"/>
      <c r="P36" s="15"/>
      <c r="Q36" s="15"/>
      <c r="R36" s="15"/>
      <c r="S36" s="21"/>
    </row>
  </sheetData>
  <mergeCells count="17">
    <mergeCell ref="F9:H9"/>
    <mergeCell ref="J9:M9"/>
    <mergeCell ref="N9:S9"/>
    <mergeCell ref="F24:R24"/>
    <mergeCell ref="F34:R34"/>
    <mergeCell ref="F35:R35"/>
    <mergeCell ref="F11:F23"/>
    <mergeCell ref="F25:F33"/>
    <mergeCell ref="G11:G13"/>
    <mergeCell ref="G14:G17"/>
    <mergeCell ref="G18:G20"/>
    <mergeCell ref="G21:G23"/>
    <mergeCell ref="G25:G26"/>
    <mergeCell ref="G27:G29"/>
    <mergeCell ref="G30:G31"/>
    <mergeCell ref="G32:G33"/>
    <mergeCell ref="F7:S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WPS_1502177250</cp:lastModifiedBy>
  <dcterms:created xsi:type="dcterms:W3CDTF">2022-09-27T06:56:00Z</dcterms:created>
  <dcterms:modified xsi:type="dcterms:W3CDTF">2022-09-28T02:03:18Z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4EC6F5CBA90D4599889C84E0C5FC7044</vt:lpwstr>
  </property>
  <property fmtid="{D5CDD505-2E9C-101B-9397-08002B2CF9AE}" pid="3" name="KSOProductBuildVer">
    <vt:lpwstr>2052-11.1.0.12358</vt:lpwstr>
  </property>
</Properties>
</file>