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00"/>
  </bookViews>
  <sheets>
    <sheet name="设备报价" sheetId="1" r:id="rId1"/>
  </sheets>
  <definedNames>
    <definedName name="_xlnm.Print_Area" localSheetId="0">设备报价!$A$1:$I$28</definedName>
  </definedNames>
  <calcPr calcId="144525" concurrentCalc="0"/>
</workbook>
</file>

<file path=xl/sharedStrings.xml><?xml version="1.0" encoding="utf-8"?>
<sst xmlns="http://schemas.openxmlformats.org/spreadsheetml/2006/main" count="74" uniqueCount="52">
  <si>
    <r>
      <rPr>
        <sz val="11"/>
        <rFont val="微软雅黑"/>
        <charset val="134"/>
      </rPr>
      <t xml:space="preserve">项目表述 Project profile </t>
    </r>
  </si>
  <si>
    <t>项目名称 Project：</t>
  </si>
  <si>
    <t>荟聚商场活动</t>
  </si>
  <si>
    <t>项目地点 Location：</t>
  </si>
  <si>
    <t>布场日期 Installation Date：</t>
  </si>
  <si>
    <t>彩排日期 Rehearsal Date：</t>
  </si>
  <si>
    <t>活动日期 Event Date：</t>
  </si>
  <si>
    <t>撤场日期 Dismantle Date：</t>
  </si>
  <si>
    <t>编号     NO</t>
  </si>
  <si>
    <t>Model Description模型描述</t>
  </si>
  <si>
    <t>型号/细则
Model/Detail</t>
  </si>
  <si>
    <t>Days
天数</t>
  </si>
  <si>
    <t>Quantity
数量</t>
  </si>
  <si>
    <t>Unit
单位</t>
  </si>
  <si>
    <t>Unit Cost
单价</t>
  </si>
  <si>
    <t>Sub-Total
小计</t>
  </si>
  <si>
    <t>备注</t>
  </si>
  <si>
    <t>A-</t>
  </si>
  <si>
    <t>Video System</t>
  </si>
  <si>
    <t>电视机挂架螺丝</t>
  </si>
  <si>
    <t>根</t>
  </si>
  <si>
    <t>赠送</t>
  </si>
  <si>
    <t>2M长HDMI线材</t>
  </si>
  <si>
    <t>条</t>
  </si>
  <si>
    <t>20米  长插线板</t>
  </si>
  <si>
    <t>30米音响卡农线</t>
  </si>
  <si>
    <t>技术员</t>
  </si>
  <si>
    <t>4.21号看场地</t>
  </si>
  <si>
    <t>人/天</t>
  </si>
  <si>
    <t>看场地按技术员算</t>
  </si>
  <si>
    <t>4月23日晚上11点需要穿线，在搭地台前穿音箱线和电源线，有台电视。</t>
  </si>
  <si>
    <t>4.26晚上11点装场</t>
  </si>
  <si>
    <t>音响师</t>
  </si>
  <si>
    <t>4.26晚上11点装场，调试</t>
  </si>
  <si>
    <t>4.27日活动到晚上11点结束，把调音台交给给到客户</t>
  </si>
  <si>
    <t>头戴麦克风</t>
  </si>
  <si>
    <t>4月26安装，29号用。</t>
  </si>
  <si>
    <t>台</t>
  </si>
  <si>
    <t>CO2 气柱</t>
  </si>
  <si>
    <t>CO2 气柱 包含气罐</t>
  </si>
  <si>
    <t>26晚上安装，27号使用</t>
  </si>
  <si>
    <t>笔记本电脑放音乐用</t>
  </si>
  <si>
    <t>27号用1天</t>
  </si>
  <si>
    <t>51.4晚上去撤场</t>
  </si>
  <si>
    <t>金杯车</t>
  </si>
  <si>
    <t>4月26进场，和5月14撤场用两天</t>
  </si>
  <si>
    <t>配件</t>
  </si>
  <si>
    <t>大力胶5卷，过桥板12块，商场人多，需要把管子排好，沾好，固定好。整体调试彩排。</t>
  </si>
  <si>
    <t>项</t>
  </si>
  <si>
    <t>6% VAT Government Tax :</t>
  </si>
  <si>
    <t>Grand Total (RMB) :</t>
  </si>
  <si>
    <t>优惠价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</si>
</sst>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[$¥-804]#,##0.00_);[Red]\([$¥-804]#,##0.00\)"/>
    <numFmt numFmtId="178" formatCode="\¥#,##0.00_);\(\¥#,##0.00\)"/>
    <numFmt numFmtId="179" formatCode="\¥#,##0.00_);[Red]\(\¥#,##0.00\)"/>
    <numFmt numFmtId="180" formatCode="#,##0.00\ [$€-1];[Red]#,##0.00\ [$€-1]"/>
    <numFmt numFmtId="181" formatCode="#,##0.00;[Red]#,##0.00"/>
  </numFmts>
  <fonts count="35">
    <font>
      <sz val="12"/>
      <name val="DengXian"/>
      <charset val="134"/>
    </font>
    <font>
      <sz val="11"/>
      <name val="微软雅黑"/>
      <charset val="134"/>
    </font>
    <font>
      <sz val="12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2"/>
      <color indexed="8"/>
      <name val="微软雅黑"/>
      <charset val="134"/>
    </font>
    <font>
      <sz val="14"/>
      <color rgb="FF00000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rgb="FF000000"/>
      <name val="微软雅黑"/>
      <charset val="134"/>
    </font>
    <font>
      <b/>
      <sz val="10"/>
      <name val="微软雅黑"/>
      <charset val="134"/>
    </font>
    <font>
      <sz val="11"/>
      <color theme="1"/>
      <name val="DengXian"/>
      <charset val="134"/>
      <scheme val="minor"/>
    </font>
    <font>
      <sz val="10"/>
      <name val="Arial"/>
      <charset val="134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2"/>
      <color rgb="FF000000"/>
      <name val="DengXian"/>
      <charset val="134"/>
    </font>
    <font>
      <sz val="12"/>
      <name val="Times New Roman"/>
      <charset val="134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4E6E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177" fontId="12" fillId="0" borderId="0"/>
    <xf numFmtId="0" fontId="13" fillId="7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176" fontId="15" fillId="0" borderId="0">
      <protection locked="0"/>
    </xf>
    <xf numFmtId="41" fontId="11" fillId="0" borderId="0" applyFont="0" applyFill="0" applyBorder="0" applyAlignment="0" applyProtection="0">
      <alignment vertical="center"/>
    </xf>
    <xf numFmtId="0" fontId="16" fillId="0" borderId="0">
      <protection locked="0"/>
    </xf>
    <xf numFmtId="0" fontId="1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177" fontId="34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1" fillId="0" borderId="0" xfId="52" applyFont="1" applyAlignment="1" applyProtection="1">
      <alignment horizontal="left" vertical="center"/>
    </xf>
    <xf numFmtId="14" fontId="1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1" fillId="0" borderId="0" xfId="52" applyFont="1" applyAlignment="1" applyProtection="1">
      <alignment vertical="center"/>
    </xf>
    <xf numFmtId="178" fontId="4" fillId="0" borderId="0" xfId="0" applyNumberFormat="1" applyFont="1" applyAlignment="1">
      <alignment horizontal="center" vertical="center"/>
    </xf>
    <xf numFmtId="15" fontId="1" fillId="0" borderId="0" xfId="52" applyNumberFormat="1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8" fontId="1" fillId="3" borderId="0" xfId="0" applyNumberFormat="1" applyFont="1" applyFill="1" applyAlignment="1">
      <alignment horizontal="center" vertical="center" wrapText="1"/>
    </xf>
    <xf numFmtId="178" fontId="5" fillId="3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179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wrapText="1"/>
    </xf>
    <xf numFmtId="0" fontId="7" fillId="4" borderId="5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4" fontId="8" fillId="4" borderId="5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center"/>
    </xf>
    <xf numFmtId="180" fontId="10" fillId="6" borderId="2" xfId="5" applyNumberFormat="1" applyFont="1" applyFill="1" applyBorder="1" applyAlignment="1" applyProtection="1">
      <alignment horizontal="right" vertical="center"/>
    </xf>
    <xf numFmtId="180" fontId="10" fillId="6" borderId="3" xfId="5" applyNumberFormat="1" applyFont="1" applyFill="1" applyBorder="1" applyAlignment="1" applyProtection="1">
      <alignment horizontal="right" vertical="center"/>
    </xf>
    <xf numFmtId="180" fontId="10" fillId="6" borderId="4" xfId="5" applyNumberFormat="1" applyFont="1" applyFill="1" applyBorder="1" applyAlignment="1" applyProtection="1">
      <alignment horizontal="right" vertical="center"/>
    </xf>
    <xf numFmtId="181" fontId="10" fillId="6" borderId="5" xfId="0" applyNumberFormat="1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180" fontId="10" fillId="5" borderId="2" xfId="5" applyNumberFormat="1" applyFont="1" applyFill="1" applyBorder="1" applyAlignment="1" applyProtection="1">
      <alignment horizontal="right" vertical="center"/>
    </xf>
    <xf numFmtId="180" fontId="10" fillId="5" borderId="3" xfId="5" applyNumberFormat="1" applyFont="1" applyFill="1" applyBorder="1" applyAlignment="1" applyProtection="1">
      <alignment horizontal="right" vertical="center"/>
    </xf>
    <xf numFmtId="180" fontId="10" fillId="5" borderId="4" xfId="5" applyNumberFormat="1" applyFont="1" applyFill="1" applyBorder="1" applyAlignment="1" applyProtection="1">
      <alignment horizontal="right" vertical="center"/>
    </xf>
    <xf numFmtId="181" fontId="10" fillId="5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/>
    <xf numFmtId="0" fontId="7" fillId="0" borderId="0" xfId="0" applyFont="1">
      <alignment vertical="center"/>
    </xf>
    <xf numFmtId="0" fontId="2" fillId="0" borderId="5" xfId="0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Normal_mck_ceocircle_20060228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Normal_ASCOM (2)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0,0_x000a__x000a_NA_x000a__x000a_ 8" xfId="52"/>
    <cellStyle name="常规_上汽4月别克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view="pageBreakPreview" zoomScale="85" zoomScaleNormal="74" workbookViewId="0">
      <selection activeCell="C9" sqref="C9"/>
    </sheetView>
  </sheetViews>
  <sheetFormatPr defaultColWidth="9" defaultRowHeight="17.4"/>
  <cols>
    <col min="1" max="1" width="8.84090909090909" style="2" customWidth="1"/>
    <col min="2" max="2" width="29.9469696969697" style="2" customWidth="1"/>
    <col min="3" max="3" width="38.5984848484849" style="2" customWidth="1"/>
    <col min="4" max="4" width="10.1515151515152" style="2" customWidth="1"/>
    <col min="5" max="5" width="14.6893939393939" style="2" customWidth="1"/>
    <col min="6" max="6" width="8.84090909090909" style="2" customWidth="1"/>
    <col min="7" max="7" width="11.8409090909091" style="2" customWidth="1"/>
    <col min="8" max="8" width="15.8409090909091" style="2" customWidth="1"/>
    <col min="9" max="9" width="19.6742424242424" style="2" customWidth="1"/>
    <col min="10" max="253" width="8.84090909090909" style="2" customWidth="1"/>
    <col min="254" max="16384" width="9" style="2"/>
  </cols>
  <sheetData>
    <row r="1" s="1" customFormat="1" ht="15.6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/>
      <c r="C2" s="5" t="s">
        <v>2</v>
      </c>
      <c r="D2" s="4"/>
      <c r="E2" s="4"/>
      <c r="F2" s="4"/>
      <c r="G2" s="4"/>
      <c r="H2" s="4"/>
    </row>
    <row r="3" s="1" customFormat="1" ht="18" customHeight="1" spans="1:8">
      <c r="A3" s="4" t="s">
        <v>3</v>
      </c>
      <c r="B3" s="4"/>
      <c r="C3" s="5" t="s">
        <v>2</v>
      </c>
      <c r="D3" s="4"/>
      <c r="E3" s="4"/>
      <c r="F3" s="4"/>
      <c r="G3" s="4"/>
      <c r="H3" s="4"/>
    </row>
    <row r="4" s="1" customFormat="1" ht="18" customHeight="1" spans="1:8">
      <c r="A4" s="1" t="s">
        <v>4</v>
      </c>
      <c r="C4" s="5">
        <v>45040</v>
      </c>
      <c r="D4" s="4"/>
      <c r="E4" s="4"/>
      <c r="F4" s="6"/>
      <c r="G4" s="6"/>
      <c r="H4" s="6"/>
    </row>
    <row r="5" s="1" customFormat="1" ht="18" customHeight="1" spans="1:8">
      <c r="A5" s="1" t="s">
        <v>5</v>
      </c>
      <c r="C5" s="5">
        <v>45043</v>
      </c>
      <c r="D5" s="4"/>
      <c r="E5" s="4"/>
      <c r="F5" s="7"/>
      <c r="G5" s="7"/>
      <c r="H5" s="7"/>
    </row>
    <row r="6" s="1" customFormat="1" ht="18" customHeight="1" spans="1:8">
      <c r="A6" s="8" t="s">
        <v>6</v>
      </c>
      <c r="B6" s="8"/>
      <c r="C6" s="5">
        <v>45043</v>
      </c>
      <c r="D6" s="4"/>
      <c r="E6" s="4"/>
      <c r="F6" s="9"/>
      <c r="G6" s="9"/>
      <c r="H6" s="9"/>
    </row>
    <row r="7" s="1" customFormat="1" ht="18" customHeight="1" spans="1:8">
      <c r="A7" s="10" t="s">
        <v>7</v>
      </c>
      <c r="B7" s="10"/>
      <c r="C7" s="5">
        <v>45060</v>
      </c>
      <c r="D7" s="4"/>
      <c r="E7" s="4"/>
      <c r="F7" s="11"/>
      <c r="G7" s="11"/>
      <c r="H7" s="11"/>
    </row>
    <row r="8" ht="34.8" spans="1:9">
      <c r="A8" s="12" t="s">
        <v>8</v>
      </c>
      <c r="B8" s="13" t="s">
        <v>9</v>
      </c>
      <c r="C8" s="14" t="s">
        <v>10</v>
      </c>
      <c r="D8" s="15" t="s">
        <v>11</v>
      </c>
      <c r="E8" s="15" t="s">
        <v>12</v>
      </c>
      <c r="F8" s="16" t="s">
        <v>13</v>
      </c>
      <c r="G8" s="16" t="s">
        <v>14</v>
      </c>
      <c r="H8" s="16" t="s">
        <v>15</v>
      </c>
      <c r="I8" s="2" t="s">
        <v>16</v>
      </c>
    </row>
    <row r="9" ht="20.25" customHeight="1" spans="1:9">
      <c r="A9" s="17" t="s">
        <v>17</v>
      </c>
      <c r="B9" s="18" t="s">
        <v>18</v>
      </c>
      <c r="C9" s="19"/>
      <c r="D9" s="19"/>
      <c r="E9" s="19"/>
      <c r="F9" s="19"/>
      <c r="G9" s="19"/>
      <c r="H9" s="20"/>
      <c r="I9" s="39"/>
    </row>
    <row r="10" ht="23" customHeight="1" spans="1:9">
      <c r="A10" s="21"/>
      <c r="B10" s="22" t="s">
        <v>19</v>
      </c>
      <c r="C10" s="22" t="s">
        <v>19</v>
      </c>
      <c r="D10" s="23">
        <v>1</v>
      </c>
      <c r="E10" s="24">
        <v>4</v>
      </c>
      <c r="F10" s="25" t="s">
        <v>20</v>
      </c>
      <c r="G10" s="26">
        <v>0</v>
      </c>
      <c r="H10" s="27">
        <f>G10*E10*D10</f>
        <v>0</v>
      </c>
      <c r="I10" s="39" t="s">
        <v>21</v>
      </c>
    </row>
    <row r="11" ht="23" customHeight="1" spans="1:9">
      <c r="A11" s="21"/>
      <c r="B11" s="22" t="s">
        <v>22</v>
      </c>
      <c r="C11" s="22" t="s">
        <v>22</v>
      </c>
      <c r="D11" s="23">
        <v>1</v>
      </c>
      <c r="E11" s="25">
        <v>1</v>
      </c>
      <c r="F11" s="25" t="s">
        <v>23</v>
      </c>
      <c r="G11" s="26">
        <v>0</v>
      </c>
      <c r="H11" s="27">
        <f>G11*E11*D11</f>
        <v>0</v>
      </c>
      <c r="I11" s="39" t="s">
        <v>21</v>
      </c>
    </row>
    <row r="12" ht="23" customHeight="1" spans="1:9">
      <c r="A12" s="21"/>
      <c r="B12" s="22" t="s">
        <v>24</v>
      </c>
      <c r="C12" s="22" t="s">
        <v>24</v>
      </c>
      <c r="D12" s="23">
        <v>1</v>
      </c>
      <c r="E12" s="25">
        <v>2</v>
      </c>
      <c r="F12" s="25" t="s">
        <v>23</v>
      </c>
      <c r="G12" s="26">
        <v>0</v>
      </c>
      <c r="H12" s="27">
        <f>G12*E12*D12</f>
        <v>0</v>
      </c>
      <c r="I12" s="39" t="s">
        <v>21</v>
      </c>
    </row>
    <row r="13" ht="23" customHeight="1" spans="1:9">
      <c r="A13" s="21"/>
      <c r="B13" s="22" t="s">
        <v>25</v>
      </c>
      <c r="C13" s="22" t="s">
        <v>25</v>
      </c>
      <c r="D13" s="23">
        <v>1</v>
      </c>
      <c r="E13" s="25">
        <v>4</v>
      </c>
      <c r="F13" s="25" t="s">
        <v>23</v>
      </c>
      <c r="G13" s="26">
        <v>0</v>
      </c>
      <c r="H13" s="27">
        <f t="shared" ref="H13:H24" si="0">G13*E13*D13</f>
        <v>0</v>
      </c>
      <c r="I13" s="39" t="s">
        <v>21</v>
      </c>
    </row>
    <row r="14" ht="23" customHeight="1" spans="1:9">
      <c r="A14" s="21"/>
      <c r="B14" s="22" t="s">
        <v>26</v>
      </c>
      <c r="C14" s="22" t="s">
        <v>27</v>
      </c>
      <c r="D14" s="23">
        <v>1</v>
      </c>
      <c r="E14" s="25">
        <v>1</v>
      </c>
      <c r="F14" s="25" t="s">
        <v>28</v>
      </c>
      <c r="G14" s="26">
        <v>500</v>
      </c>
      <c r="H14" s="27">
        <f t="shared" si="0"/>
        <v>500</v>
      </c>
      <c r="I14" s="39" t="s">
        <v>29</v>
      </c>
    </row>
    <row r="15" ht="38" customHeight="1" spans="1:9">
      <c r="A15" s="21"/>
      <c r="B15" s="22" t="s">
        <v>26</v>
      </c>
      <c r="C15" s="28" t="s">
        <v>30</v>
      </c>
      <c r="D15" s="23">
        <v>1</v>
      </c>
      <c r="E15" s="25">
        <v>1</v>
      </c>
      <c r="F15" s="25" t="s">
        <v>28</v>
      </c>
      <c r="G15" s="26">
        <v>600</v>
      </c>
      <c r="H15" s="27">
        <f t="shared" si="0"/>
        <v>600</v>
      </c>
      <c r="I15" s="39"/>
    </row>
    <row r="16" ht="23" customHeight="1" spans="1:9">
      <c r="A16" s="21"/>
      <c r="B16" s="22" t="s">
        <v>26</v>
      </c>
      <c r="C16" s="28" t="s">
        <v>31</v>
      </c>
      <c r="D16" s="23">
        <v>1</v>
      </c>
      <c r="E16" s="25">
        <v>1</v>
      </c>
      <c r="F16" s="25" t="s">
        <v>28</v>
      </c>
      <c r="G16" s="26">
        <v>600</v>
      </c>
      <c r="H16" s="27">
        <f t="shared" si="0"/>
        <v>600</v>
      </c>
      <c r="I16" s="39"/>
    </row>
    <row r="17" ht="23" customHeight="1" spans="1:9">
      <c r="A17" s="21"/>
      <c r="B17" s="22" t="s">
        <v>32</v>
      </c>
      <c r="C17" s="28" t="s">
        <v>33</v>
      </c>
      <c r="D17" s="23">
        <v>1</v>
      </c>
      <c r="E17" s="25">
        <v>1</v>
      </c>
      <c r="F17" s="25" t="s">
        <v>28</v>
      </c>
      <c r="G17" s="26">
        <v>1000</v>
      </c>
      <c r="H17" s="27">
        <f t="shared" si="0"/>
        <v>1000</v>
      </c>
      <c r="I17" s="39"/>
    </row>
    <row r="18" ht="23" customHeight="1" spans="1:9">
      <c r="A18" s="21"/>
      <c r="B18" s="22" t="s">
        <v>32</v>
      </c>
      <c r="C18" s="29" t="s">
        <v>34</v>
      </c>
      <c r="D18" s="23">
        <v>1</v>
      </c>
      <c r="E18" s="25">
        <v>1</v>
      </c>
      <c r="F18" s="25" t="s">
        <v>28</v>
      </c>
      <c r="G18" s="26">
        <v>1000</v>
      </c>
      <c r="H18" s="27">
        <f t="shared" si="0"/>
        <v>1000</v>
      </c>
      <c r="I18" s="39"/>
    </row>
    <row r="19" ht="23" customHeight="1" spans="1:9">
      <c r="A19" s="21"/>
      <c r="B19" s="22" t="s">
        <v>35</v>
      </c>
      <c r="C19" s="30" t="s">
        <v>36</v>
      </c>
      <c r="D19" s="23">
        <v>1</v>
      </c>
      <c r="E19" s="25">
        <v>1</v>
      </c>
      <c r="F19" s="25" t="s">
        <v>37</v>
      </c>
      <c r="G19" s="26">
        <v>300</v>
      </c>
      <c r="H19" s="27">
        <f t="shared" si="0"/>
        <v>300</v>
      </c>
      <c r="I19" s="39"/>
    </row>
    <row r="20" ht="23" customHeight="1" spans="1:9">
      <c r="A20" s="21"/>
      <c r="B20" s="22" t="s">
        <v>38</v>
      </c>
      <c r="C20" s="22" t="s">
        <v>39</v>
      </c>
      <c r="D20" s="23">
        <v>1</v>
      </c>
      <c r="E20" s="25">
        <v>4</v>
      </c>
      <c r="F20" s="25" t="s">
        <v>37</v>
      </c>
      <c r="G20" s="26">
        <v>800</v>
      </c>
      <c r="H20" s="27">
        <f t="shared" si="0"/>
        <v>3200</v>
      </c>
      <c r="I20" s="39" t="s">
        <v>40</v>
      </c>
    </row>
    <row r="21" ht="23" customHeight="1" spans="1:9">
      <c r="A21" s="21"/>
      <c r="B21" s="22" t="s">
        <v>41</v>
      </c>
      <c r="C21" s="22" t="s">
        <v>42</v>
      </c>
      <c r="D21" s="23">
        <v>1</v>
      </c>
      <c r="E21" s="25">
        <v>1</v>
      </c>
      <c r="F21" s="25" t="s">
        <v>37</v>
      </c>
      <c r="G21" s="26">
        <v>200</v>
      </c>
      <c r="H21" s="27">
        <f t="shared" si="0"/>
        <v>200</v>
      </c>
      <c r="I21" s="39"/>
    </row>
    <row r="22" ht="53" customHeight="1" spans="1:9">
      <c r="A22" s="21"/>
      <c r="B22" s="31" t="s">
        <v>26</v>
      </c>
      <c r="C22" s="29" t="s">
        <v>43</v>
      </c>
      <c r="D22" s="32">
        <v>1</v>
      </c>
      <c r="E22" s="24">
        <v>1</v>
      </c>
      <c r="F22" s="25" t="s">
        <v>28</v>
      </c>
      <c r="G22" s="33">
        <v>600</v>
      </c>
      <c r="H22" s="27">
        <f t="shared" si="0"/>
        <v>600</v>
      </c>
      <c r="I22" s="46"/>
    </row>
    <row r="23" ht="23" customHeight="1" spans="1:9">
      <c r="A23" s="21"/>
      <c r="B23" s="31" t="s">
        <v>44</v>
      </c>
      <c r="C23" s="29" t="s">
        <v>45</v>
      </c>
      <c r="D23" s="32">
        <v>2</v>
      </c>
      <c r="E23" s="24">
        <v>1</v>
      </c>
      <c r="F23" s="24" t="s">
        <v>37</v>
      </c>
      <c r="G23" s="33">
        <v>600</v>
      </c>
      <c r="H23" s="27">
        <f t="shared" si="0"/>
        <v>1200</v>
      </c>
      <c r="I23" s="39"/>
    </row>
    <row r="24" ht="47" customHeight="1" spans="1:9">
      <c r="A24" s="21"/>
      <c r="B24" s="22" t="s">
        <v>46</v>
      </c>
      <c r="C24" s="29" t="s">
        <v>47</v>
      </c>
      <c r="D24" s="23">
        <v>1</v>
      </c>
      <c r="E24" s="25">
        <v>1</v>
      </c>
      <c r="F24" s="25" t="s">
        <v>48</v>
      </c>
      <c r="G24" s="26">
        <v>300</v>
      </c>
      <c r="H24" s="27">
        <f t="shared" si="0"/>
        <v>300</v>
      </c>
      <c r="I24" s="39"/>
    </row>
    <row r="25" ht="20" customHeight="1" spans="1:9">
      <c r="A25" s="34"/>
      <c r="B25" s="35"/>
      <c r="C25" s="36"/>
      <c r="D25" s="36"/>
      <c r="E25" s="36"/>
      <c r="F25" s="36"/>
      <c r="G25" s="37"/>
      <c r="H25" s="38">
        <f>SUM(H10:H24)</f>
        <v>9500</v>
      </c>
      <c r="I25" s="39"/>
    </row>
    <row r="26" ht="20" customHeight="1" spans="1:9">
      <c r="A26" s="39"/>
      <c r="B26" s="40" t="s">
        <v>49</v>
      </c>
      <c r="C26" s="41"/>
      <c r="D26" s="41"/>
      <c r="E26" s="41"/>
      <c r="F26" s="41"/>
      <c r="G26" s="42"/>
      <c r="H26" s="43">
        <f>H25*0.06</f>
        <v>570</v>
      </c>
      <c r="I26" s="39"/>
    </row>
    <row r="27" ht="20" customHeight="1" spans="1:9">
      <c r="A27" s="44"/>
      <c r="B27" s="35" t="s">
        <v>50</v>
      </c>
      <c r="C27" s="36"/>
      <c r="D27" s="36"/>
      <c r="E27" s="36"/>
      <c r="F27" s="36"/>
      <c r="G27" s="37"/>
      <c r="H27" s="38">
        <f>H26+H25</f>
        <v>10070</v>
      </c>
      <c r="I27" s="39"/>
    </row>
    <row r="28" ht="20" customHeight="1" spans="2:8">
      <c r="B28" s="45"/>
      <c r="C28" s="45"/>
      <c r="D28" s="45"/>
      <c r="E28" s="45"/>
      <c r="F28" s="45"/>
      <c r="G28" s="45" t="s">
        <v>51</v>
      </c>
      <c r="H28" s="38">
        <v>10000</v>
      </c>
    </row>
    <row r="29" spans="2:8">
      <c r="B29" s="45"/>
      <c r="C29" s="45"/>
      <c r="D29" s="45"/>
      <c r="E29" s="45"/>
      <c r="F29" s="45"/>
      <c r="G29" s="45"/>
      <c r="H29" s="45"/>
    </row>
    <row r="30" spans="7:13">
      <c r="G30" s="35"/>
      <c r="H30" s="36"/>
      <c r="I30" s="36"/>
      <c r="J30" s="36"/>
      <c r="K30" s="36"/>
      <c r="L30" s="37"/>
      <c r="M30" s="38"/>
    </row>
  </sheetData>
  <mergeCells count="23">
    <mergeCell ref="A1:H1"/>
    <mergeCell ref="A2:B2"/>
    <mergeCell ref="D2:E2"/>
    <mergeCell ref="F2:H2"/>
    <mergeCell ref="A3:B3"/>
    <mergeCell ref="D3:E3"/>
    <mergeCell ref="F3:H3"/>
    <mergeCell ref="A4:B4"/>
    <mergeCell ref="D4:E4"/>
    <mergeCell ref="F4:H4"/>
    <mergeCell ref="A5:B5"/>
    <mergeCell ref="D5:E5"/>
    <mergeCell ref="F5:H5"/>
    <mergeCell ref="A6:B6"/>
    <mergeCell ref="D6:E6"/>
    <mergeCell ref="F6:H6"/>
    <mergeCell ref="A7:B7"/>
    <mergeCell ref="D7:E7"/>
    <mergeCell ref="F7:H7"/>
    <mergeCell ref="B25:G25"/>
    <mergeCell ref="B26:G26"/>
    <mergeCell ref="B27:G27"/>
    <mergeCell ref="G30:L30"/>
  </mergeCells>
  <pageMargins left="0.7" right="0.7" top="0.75" bottom="0.75" header="0.3" footer="0.3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2019-04-08T12:00:00Z</dcterms:created>
  <dcterms:modified xsi:type="dcterms:W3CDTF">2023-05-04T07:23:02Z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1CC8049BFB73498698FE3C1F7D33621D</vt:lpwstr>
  </property>
  <property fmtid="{D5CDD505-2E9C-101B-9397-08002B2CF9AE}" pid="3" name="KSOProductBuildVer">
    <vt:lpwstr>2052-11.1.0.14036</vt:lpwstr>
  </property>
</Properties>
</file>