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工作\埃尼\商务\2025周期\"/>
    </mc:Choice>
  </mc:AlternateContent>
  <xr:revisionPtr revIDLastSave="0" documentId="8_{DF0DF5E2-C624-45EF-9FB1-D18B39D8DAE3}" xr6:coauthVersionLast="47" xr6:coauthVersionMax="47" xr10:uidLastSave="{00000000-0000-0000-0000-000000000000}"/>
  <bookViews>
    <workbookView xWindow="38280" yWindow="2655" windowWidth="29040" windowHeight="16440" xr2:uid="{00000000-000D-0000-FFFF-FFFF00000000}"/>
  </bookViews>
  <sheets>
    <sheet name="Sheet1" sheetId="1" r:id="rId1"/>
  </sheets>
  <definedNames>
    <definedName name="_xlnm.Print_Area" localSheetId="0">Sheet1!$A$1:$E$24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C13" i="1"/>
  <c r="E13" i="1" s="1"/>
  <c r="C12" i="1"/>
  <c r="E12" i="1" s="1"/>
  <c r="C11" i="1"/>
  <c r="E11" i="1" s="1"/>
  <c r="C10" i="1"/>
  <c r="E10" i="1" s="1"/>
  <c r="C9" i="1"/>
  <c r="E9" i="1" s="1"/>
  <c r="E8" i="1"/>
  <c r="E5" i="1"/>
  <c r="E6" i="1"/>
  <c r="E7" i="1"/>
  <c r="E14" i="1"/>
  <c r="E15" i="1"/>
  <c r="E16" i="1"/>
  <c r="E4" i="1"/>
  <c r="E17" i="1" l="1"/>
</calcChain>
</file>

<file path=xl/sharedStrings.xml><?xml version="1.0" encoding="utf-8"?>
<sst xmlns="http://schemas.openxmlformats.org/spreadsheetml/2006/main" count="32" uniqueCount="32">
  <si>
    <t>内容撰写</t>
  </si>
  <si>
    <t>内容编辑及维护管理</t>
  </si>
  <si>
    <t>公司签名盖章</t>
  </si>
  <si>
    <t>1.内容管理
1.Content Management</t>
  </si>
  <si>
    <t>2.平台运营管理
2.Platform Management</t>
  </si>
  <si>
    <t>3.年度菜单改版
3. Annual Menu Update</t>
  </si>
  <si>
    <t>4.报告
4. Report</t>
  </si>
  <si>
    <t>单价 (含税，元)
Unit Price(RMB with VAT)</t>
  </si>
  <si>
    <t>详细工作描述
Description</t>
  </si>
  <si>
    <t>项目
Item</t>
  </si>
  <si>
    <t>总价(含税，元)
Subtotal(RMB with VAT)</t>
  </si>
  <si>
    <t>次数
Qty</t>
  </si>
  <si>
    <t>注： 以上报价包括6%增值税专用发票</t>
  </si>
  <si>
    <t>微信运营年度总价Annual Total</t>
  </si>
  <si>
    <t>年度额外赠送
Other Free Contents</t>
  </si>
  <si>
    <t>头图设计、文章内容配图及版面内容适配；组别化定制推送，长图设计</t>
    <phoneticPr fontId="4" type="noConversion"/>
  </si>
  <si>
    <t>SVG动态效果，使用固定模板</t>
    <phoneticPr fontId="4" type="noConversion"/>
  </si>
  <si>
    <t>内容规划 (每月4篇主推，文案撰写内容表现创意及策划) 
互动话题策划 (每月1篇) 。礼品甲方提供</t>
    <phoneticPr fontId="4" type="noConversion"/>
  </si>
  <si>
    <t>与粉丝一对一互动，运营编辑150元/小时，每日1小时定时互动，每月互动20小时，计3000元/月</t>
    <phoneticPr fontId="4" type="noConversion"/>
  </si>
  <si>
    <t>账号监控、投诉处理、实时反馈信息，运营编辑150元/小时，每日0.5小时处理，每月互动10小时，计1500元/月</t>
    <phoneticPr fontId="4" type="noConversion"/>
  </si>
  <si>
    <t>标准QA回复库维护更新，每周更新一次，运营编辑150元/小时，每次2小时，每月更新8小时，计1200元/月</t>
    <phoneticPr fontId="4" type="noConversion"/>
  </si>
  <si>
    <t>自动回复库搭建优化及反馈数据统计，每月一次，运营编辑150元/小时，每次4小时，计600元/月</t>
    <phoneticPr fontId="4" type="noConversion"/>
  </si>
  <si>
    <t>粉丝管理，每日一次，每周1小时，每月4小时，运营编辑150元/小时，共计600元/月</t>
    <phoneticPr fontId="4" type="noConversion"/>
  </si>
  <si>
    <t>用户标签/微信菜单/关键词设置及活动配合等执行维护，每日一次，每周1小时，每月4小时，运营编辑150元/小时，共计600元/月</t>
    <phoneticPr fontId="4" type="noConversion"/>
  </si>
  <si>
    <t>推文数据统计及分析，竞品监测等。
月报 (PPT+excel)，运营编辑150元/小时，月报撰写1天，单月小计1200元，12个月共计14400元
季报 (PPT+excel)，运营编辑150元/小时，季报撰写2天，单次小计2400元，4个季度共计9600元</t>
    <phoneticPr fontId="4" type="noConversion"/>
  </si>
  <si>
    <t>北京博源意嘉市场咨询有限公司</t>
    <phoneticPr fontId="4" type="noConversion"/>
  </si>
  <si>
    <t>目前运营的微信平台数量
Number of WeChat platforms currently in operation</t>
    <phoneticPr fontId="4" type="noConversion"/>
  </si>
  <si>
    <t>1、季度竞品分析
2、手机海报的设计（每月1次，全年12次，交付的水准参照方案中的手机海报。）
3、每年赠送一次线上线下campaign，包括活动策划、页面设计、推文发布及市据统计。以埃尼与汽修厂开展促销的活动为例，包括每日打卡获得积分的机制，除了页面设计相关的内容，活动结束后需要导出一份必要的数据，用于埃尼线下核销。不含品牌合作费用，不含权益礼品，不含线下核销系统，如需线下门店核销，则需单独报价。</t>
    <phoneticPr fontId="4" type="noConversion"/>
  </si>
  <si>
    <t>壳牌船舶微信服务号
壳牌中国零售与出行业务微信视频号</t>
  </si>
  <si>
    <t>年度导航菜单栏大改版，包括对应链接的设计和制作。策划2000，菜单栏文章设计10篇，单篇设计2000.共计20000</t>
  </si>
  <si>
    <t>Attachment to Contract 2025001</t>
    <phoneticPr fontId="4" type="noConversion"/>
  </si>
  <si>
    <t xml:space="preserve">              埃尼能源（上海）有限公司微信项目询价单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</si>
</sst>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2"/>
      <scheme val="minor"/>
    </font>
    <font>
      <sz val="12"/>
      <name val="宋体"/>
      <family val="2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8"/>
      <name val="宋体"/>
      <family val="2"/>
      <scheme val="minor"/>
    </font>
    <font>
      <sz val="14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b/>
      <sz val="12"/>
      <color theme="1"/>
      <name val="宋体"/>
      <family val="2"/>
      <scheme val="minor"/>
    </font>
    <font>
      <b/>
      <sz val="14"/>
      <color theme="1"/>
      <name val="宋体"/>
      <family val="2"/>
      <scheme val="minor"/>
    </font>
    <font>
      <b/>
      <sz val="18"/>
      <color theme="1"/>
      <name val="宋体"/>
      <family val="2"/>
      <scheme val="minor"/>
    </font>
    <font>
      <b/>
      <sz val="14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5" fillId="0" borderId="0" xfId="0" applyFont="1"/>
    <xf numFmtId="0" fontId="6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1" fillId="0" borderId="0" xfId="0" applyFont="1"/>
    <xf numFmtId="4" fontId="10" fillId="0" borderId="2" xfId="0" applyNumberFormat="1" applyFont="1" applyBorder="1" applyAlignment="1">
      <alignment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2">
    <cellStyle name="Normal 4" xfId="1" xr:uid="{00000000-0005-0000-0000-000000000000}"/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1</xdr:row>
      <xdr:rowOff>45720</xdr:rowOff>
    </xdr:from>
    <xdr:to>
      <xdr:col>4</xdr:col>
      <xdr:colOff>1076325</xdr:colOff>
      <xdr:row>1</xdr:row>
      <xdr:rowOff>714375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5720"/>
          <a:ext cx="495300" cy="66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="85" zoomScaleNormal="85" workbookViewId="0">
      <selection activeCell="B3" sqref="B3"/>
    </sheetView>
  </sheetViews>
  <sheetFormatPr defaultColWidth="8.796875" defaultRowHeight="13.5" x14ac:dyDescent="0.3"/>
  <cols>
    <col min="1" max="1" width="26.46484375" style="1" customWidth="1"/>
    <col min="2" max="2" width="105.796875" style="1" customWidth="1"/>
    <col min="3" max="3" width="30" style="1" customWidth="1"/>
    <col min="4" max="4" width="14.33203125" style="1" customWidth="1"/>
    <col min="5" max="5" width="27.796875" style="1" customWidth="1"/>
    <col min="6" max="16384" width="8.796875" style="1"/>
  </cols>
  <sheetData>
    <row r="1" spans="1:5" ht="33" customHeight="1" x14ac:dyDescent="0.55000000000000004">
      <c r="A1" s="19" t="s">
        <v>30</v>
      </c>
    </row>
    <row r="2" spans="1:5" ht="61.5" customHeight="1" x14ac:dyDescent="0.3">
      <c r="A2" s="24" t="s">
        <v>31</v>
      </c>
      <c r="B2" s="24"/>
      <c r="C2" s="24"/>
      <c r="D2" s="24"/>
      <c r="E2" s="2"/>
    </row>
    <row r="3" spans="1:5" s="3" customFormat="1" ht="48" customHeight="1" x14ac:dyDescent="0.3">
      <c r="A3" s="17" t="s">
        <v>9</v>
      </c>
      <c r="B3" s="17" t="s">
        <v>8</v>
      </c>
      <c r="C3" s="17" t="s">
        <v>7</v>
      </c>
      <c r="D3" s="17" t="s">
        <v>11</v>
      </c>
      <c r="E3" s="17" t="s">
        <v>10</v>
      </c>
    </row>
    <row r="4" spans="1:5" s="8" customFormat="1" ht="31.5" x14ac:dyDescent="0.3">
      <c r="A4" s="31" t="s">
        <v>3</v>
      </c>
      <c r="B4" s="4" t="s">
        <v>17</v>
      </c>
      <c r="C4" s="5">
        <v>2000</v>
      </c>
      <c r="D4" s="6">
        <v>12</v>
      </c>
      <c r="E4" s="7">
        <f>C4*D4</f>
        <v>24000</v>
      </c>
    </row>
    <row r="5" spans="1:5" s="8" customFormat="1" ht="20" customHeight="1" x14ac:dyDescent="0.3">
      <c r="A5" s="32"/>
      <c r="B5" s="9" t="s">
        <v>0</v>
      </c>
      <c r="C5" s="5">
        <v>1000</v>
      </c>
      <c r="D5" s="6">
        <v>48</v>
      </c>
      <c r="E5" s="7">
        <f t="shared" ref="E5:E16" si="0">C5*D5</f>
        <v>48000</v>
      </c>
    </row>
    <row r="6" spans="1:5" s="8" customFormat="1" ht="20" customHeight="1" x14ac:dyDescent="0.3">
      <c r="A6" s="32"/>
      <c r="B6" s="9" t="s">
        <v>1</v>
      </c>
      <c r="C6" s="5">
        <v>500</v>
      </c>
      <c r="D6" s="6">
        <v>48</v>
      </c>
      <c r="E6" s="7">
        <f t="shared" si="0"/>
        <v>24000</v>
      </c>
    </row>
    <row r="7" spans="1:5" s="8" customFormat="1" ht="20" customHeight="1" x14ac:dyDescent="0.3">
      <c r="A7" s="32"/>
      <c r="B7" s="9" t="s">
        <v>15</v>
      </c>
      <c r="C7" s="5">
        <v>2000</v>
      </c>
      <c r="D7" s="6">
        <v>48</v>
      </c>
      <c r="E7" s="7">
        <f t="shared" si="0"/>
        <v>96000</v>
      </c>
    </row>
    <row r="8" spans="1:5" s="8" customFormat="1" ht="20" customHeight="1" x14ac:dyDescent="0.3">
      <c r="A8" s="32"/>
      <c r="B8" s="9" t="s">
        <v>16</v>
      </c>
      <c r="C8" s="5">
        <v>10000</v>
      </c>
      <c r="D8" s="6">
        <v>1</v>
      </c>
      <c r="E8" s="7">
        <f t="shared" si="0"/>
        <v>10000</v>
      </c>
    </row>
    <row r="9" spans="1:5" s="8" customFormat="1" ht="29" customHeight="1" x14ac:dyDescent="0.3">
      <c r="A9" s="22" t="s">
        <v>4</v>
      </c>
      <c r="B9" s="10" t="s">
        <v>18</v>
      </c>
      <c r="C9" s="5">
        <f>150*1*5*4</f>
        <v>3000</v>
      </c>
      <c r="D9" s="6">
        <v>12</v>
      </c>
      <c r="E9" s="7">
        <f t="shared" si="0"/>
        <v>36000</v>
      </c>
    </row>
    <row r="10" spans="1:5" s="8" customFormat="1" ht="35" customHeight="1" x14ac:dyDescent="0.3">
      <c r="A10" s="23"/>
      <c r="B10" s="10" t="s">
        <v>19</v>
      </c>
      <c r="C10" s="5">
        <f>150*0.5*5*4</f>
        <v>1500</v>
      </c>
      <c r="D10" s="6">
        <v>12</v>
      </c>
      <c r="E10" s="7">
        <f t="shared" si="0"/>
        <v>18000</v>
      </c>
    </row>
    <row r="11" spans="1:5" s="8" customFormat="1" ht="31.05" customHeight="1" x14ac:dyDescent="0.3">
      <c r="A11" s="23"/>
      <c r="B11" s="10" t="s">
        <v>20</v>
      </c>
      <c r="C11" s="5">
        <f>150*2*1*4</f>
        <v>1200</v>
      </c>
      <c r="D11" s="6">
        <v>12</v>
      </c>
      <c r="E11" s="7">
        <f t="shared" si="0"/>
        <v>14400</v>
      </c>
    </row>
    <row r="12" spans="1:5" s="8" customFormat="1" ht="20" customHeight="1" x14ac:dyDescent="0.3">
      <c r="A12" s="23"/>
      <c r="B12" s="10" t="s">
        <v>21</v>
      </c>
      <c r="C12" s="5">
        <f>150*4*1*1</f>
        <v>600</v>
      </c>
      <c r="D12" s="6">
        <v>12</v>
      </c>
      <c r="E12" s="7">
        <f t="shared" si="0"/>
        <v>7200</v>
      </c>
    </row>
    <row r="13" spans="1:5" s="8" customFormat="1" ht="20" customHeight="1" x14ac:dyDescent="0.3">
      <c r="A13" s="23"/>
      <c r="B13" s="9" t="s">
        <v>22</v>
      </c>
      <c r="C13" s="5">
        <f>150*1*4*1</f>
        <v>600</v>
      </c>
      <c r="D13" s="6">
        <v>12</v>
      </c>
      <c r="E13" s="7">
        <f t="shared" si="0"/>
        <v>7200</v>
      </c>
    </row>
    <row r="14" spans="1:5" s="8" customFormat="1" ht="42.6" customHeight="1" x14ac:dyDescent="0.3">
      <c r="A14" s="23"/>
      <c r="B14" s="10" t="s">
        <v>23</v>
      </c>
      <c r="C14" s="5">
        <f>150*1*4*1</f>
        <v>600</v>
      </c>
      <c r="D14" s="6">
        <v>12</v>
      </c>
      <c r="E14" s="7">
        <f t="shared" si="0"/>
        <v>7200</v>
      </c>
    </row>
    <row r="15" spans="1:5" s="8" customFormat="1" ht="48" customHeight="1" x14ac:dyDescent="0.3">
      <c r="A15" s="10" t="s">
        <v>5</v>
      </c>
      <c r="B15" s="10" t="s">
        <v>29</v>
      </c>
      <c r="C15" s="5">
        <v>22000</v>
      </c>
      <c r="D15" s="6">
        <v>1</v>
      </c>
      <c r="E15" s="7">
        <f t="shared" si="0"/>
        <v>22000</v>
      </c>
    </row>
    <row r="16" spans="1:5" s="8" customFormat="1" ht="70.05" customHeight="1" x14ac:dyDescent="0.3">
      <c r="A16" s="10" t="s">
        <v>6</v>
      </c>
      <c r="B16" s="10" t="s">
        <v>24</v>
      </c>
      <c r="C16" s="5">
        <v>24000</v>
      </c>
      <c r="D16" s="6">
        <v>1</v>
      </c>
      <c r="E16" s="7">
        <f t="shared" si="0"/>
        <v>24000</v>
      </c>
    </row>
    <row r="17" spans="1:5" s="8" customFormat="1" ht="27.5" customHeight="1" x14ac:dyDescent="0.3">
      <c r="A17" s="25" t="s">
        <v>13</v>
      </c>
      <c r="B17" s="26"/>
      <c r="C17" s="26"/>
      <c r="D17" s="27"/>
      <c r="E17" s="20">
        <f>SUM(E4:E16)</f>
        <v>338000</v>
      </c>
    </row>
    <row r="18" spans="1:5" s="8" customFormat="1" ht="107.45" customHeight="1" x14ac:dyDescent="0.3">
      <c r="A18" s="10" t="s">
        <v>14</v>
      </c>
      <c r="B18" s="4" t="s">
        <v>27</v>
      </c>
      <c r="C18" s="11"/>
      <c r="D18" s="6"/>
      <c r="E18" s="11"/>
    </row>
    <row r="19" spans="1:5" ht="84.6" customHeight="1" x14ac:dyDescent="0.4">
      <c r="A19" s="15" t="s">
        <v>26</v>
      </c>
      <c r="B19" s="16" t="s">
        <v>28</v>
      </c>
      <c r="C19" s="28"/>
      <c r="D19" s="29"/>
      <c r="E19" s="30"/>
    </row>
    <row r="20" spans="1:5" s="12" customFormat="1" ht="20.55" customHeight="1" x14ac:dyDescent="0.4">
      <c r="A20" s="14" t="s">
        <v>12</v>
      </c>
      <c r="C20" s="13"/>
      <c r="D20" s="18"/>
      <c r="E20" s="18"/>
    </row>
    <row r="21" spans="1:5" s="12" customFormat="1" ht="20.55" customHeight="1" x14ac:dyDescent="0.4">
      <c r="A21" s="14"/>
      <c r="C21" s="13"/>
      <c r="D21" s="18"/>
      <c r="E21" s="18"/>
    </row>
    <row r="22" spans="1:5" s="12" customFormat="1" ht="17.25" customHeight="1" x14ac:dyDescent="0.3">
      <c r="C22" s="12" t="s">
        <v>2</v>
      </c>
      <c r="D22" s="21" t="s">
        <v>25</v>
      </c>
      <c r="E22" s="21"/>
    </row>
    <row r="23" spans="1:5" ht="15.75" x14ac:dyDescent="0.3">
      <c r="C23" s="12"/>
      <c r="D23" s="12"/>
      <c r="E23" s="12"/>
    </row>
    <row r="24" spans="1:5" ht="15.75" x14ac:dyDescent="0.4">
      <c r="A24" s="18"/>
      <c r="B24" s="18"/>
      <c r="C24" s="18"/>
      <c r="D24" s="18"/>
      <c r="E24" s="18"/>
    </row>
  </sheetData>
  <mergeCells count="6">
    <mergeCell ref="D22:E22"/>
    <mergeCell ref="A9:A14"/>
    <mergeCell ref="A2:D2"/>
    <mergeCell ref="A17:D17"/>
    <mergeCell ref="C19:E19"/>
    <mergeCell ref="A4:A8"/>
  </mergeCells>
  <phoneticPr fontId="4" type="noConversion"/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Jenny</dc:creator>
  <cp:lastModifiedBy>Jacky 金</cp:lastModifiedBy>
  <cp:lastPrinted>2023-10-16T03:49:07Z</cp:lastPrinted>
  <dcterms:created xsi:type="dcterms:W3CDTF">2020-07-06T03:39:07Z</dcterms:created>
  <dcterms:modified xsi:type="dcterms:W3CDTF">2024-12-10T02:23:47Z</dcterms:modified>
</cp:coreProperties>
</file>