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80" windowHeight="11620" tabRatio="859" activeTab="10"/>
  </bookViews>
  <sheets>
    <sheet name="报价说明" sheetId="12" r:id="rId1"/>
    <sheet name="限价" sheetId="9" state="hidden" r:id="rId2"/>
    <sheet name="子序列" sheetId="11" state="hidden" r:id="rId3"/>
    <sheet name="总报价" sheetId="20" r:id="rId4"/>
    <sheet name="设备类_Video" sheetId="14" r:id="rId5"/>
    <sheet name="设备类_Audio" sheetId="15" r:id="rId6"/>
    <sheet name="设备类_Lighting" sheetId="16" r:id="rId7"/>
    <sheet name="搭建物料" sheetId="17" r:id="rId8"/>
    <sheet name="第三方人员" sheetId="18" r:id="rId9"/>
    <sheet name="Others（交通、印刷等活动支持） " sheetId="19" r:id="rId10"/>
    <sheet name="非限价" sheetId="13" r:id="rId11"/>
  </sheets>
  <definedNames>
    <definedName name="_xlnm._FilterDatabase" localSheetId="1" hidden="1">限价!$A$1:$D$719</definedName>
    <definedName name="_xlnm.Print_Area" localSheetId="3">总报价!$A$1:$F$37</definedName>
    <definedName name="背板">子序列!$AC$2:$AC$21</definedName>
    <definedName name="玻璃">子序列!$AH$2:$AH$9</definedName>
    <definedName name="播放器_录音机">子序列!$R$2:$R$5</definedName>
    <definedName name="常规灯">子序列!$X$2:$X$22</definedName>
    <definedName name="灯光附件">子序列!$AB$2:$AB$38</definedName>
    <definedName name="第三方人员">子序列!$AI$2:$AI$30</definedName>
    <definedName name="电脑灯">子序列!$W$2:$W$52</definedName>
    <definedName name="多次使用装饰用品">子序列!$AE$2:$AE$19</definedName>
    <definedName name="翻译">子序列!$AJ$2:$AJ$5</definedName>
    <definedName name="分配放大器">子序列!$I$2:$I$4</definedName>
    <definedName name="高清录像机">子序列!$J$2</definedName>
    <definedName name="航拍无人机">子序列!$AM$2:$AM$5</definedName>
    <definedName name="会务支持物料">子序列!$AL$2:$AL$36</definedName>
    <definedName name="会议同声传译">子序列!$S$2:$S$9</definedName>
    <definedName name="混合控制台">子序列!$P$2:$P$27</definedName>
    <definedName name="激光系统">子序列!$Z$2:$Z$9</definedName>
    <definedName name="即席发言系统">子序列!$T$2:$T$4</definedName>
    <definedName name="监视器">子序列!$E$2:$E$10</definedName>
    <definedName name="交通及运输">子序列!$AN$2:$AN$14</definedName>
    <definedName name="宽屏系统">子序列!$F$2:$F$29</definedName>
    <definedName name="麦克风">子序列!$Q$2:$Q$17</definedName>
    <definedName name="美工制作">子序列!$AG$2:$AG$13</definedName>
    <definedName name="喷绘画面">子序列!$AF$2:$AF$22</definedName>
    <definedName name="频率转换器">子序列!$H$2:$H$3</definedName>
    <definedName name="屏">子序列!$C$2:$C$13</definedName>
    <definedName name="切换器">子序列!$G$2:$G$17</definedName>
    <definedName name="摄像机">子序列!$K$2:$K$11</definedName>
    <definedName name="视频附件">子序列!$L$2:$L$33</definedName>
    <definedName name="调光台">子序列!$Y$2:$Y$11</definedName>
    <definedName name="调色器">子序列!$N$2</definedName>
    <definedName name="通讯设备">子序列!$U$2:$U$13</definedName>
    <definedName name="投影屏幕">子序列!$B$2:$B$15</definedName>
    <definedName name="投影仪">子序列!$A$2:$A$43</definedName>
    <definedName name="图文机">子序列!$M$2:$M$4</definedName>
    <definedName name="效果设备">子序列!$AA$2:$AA$14</definedName>
    <definedName name="扬声器_功率放大器">子序列!$O$2:$O$70</definedName>
    <definedName name="液晶显示器">子序列!$D$2:$D$9</definedName>
    <definedName name="音频附件">子序列!$V$2:$V$24</definedName>
    <definedName name="印刷物料">子序列!$AK$2:$AK$30</definedName>
    <definedName name="主舞台">子序列!$AD$2:$AD$42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<sst xmlns="http://schemas.openxmlformats.org/spreadsheetml/2006/main" count="2458" uniqueCount="929">
  <si>
    <t>联想集团活动类报价模板使用说明</t>
  </si>
  <si>
    <t>1、</t>
  </si>
  <si>
    <t>本模板为联想集团活动类采购的统一模板，供应商不得使用其他模板；</t>
  </si>
  <si>
    <t>2、</t>
  </si>
  <si>
    <t>请务必按照表内使用说明填写模板，请勿随意改动表内格式，如包括sheet名、表头，或随意合并单元格等，相关报价如税费、服务费、含税总价需输出公式；</t>
  </si>
  <si>
    <t>3、</t>
  </si>
  <si>
    <t>设备技术人工付费标准：</t>
  </si>
  <si>
    <t>设备租赁总金额</t>
  </si>
  <si>
    <t>技术人工费</t>
  </si>
  <si>
    <t>备注</t>
  </si>
  <si>
    <t>1）＜20万元人民币</t>
  </si>
  <si>
    <t>不付费</t>
  </si>
  <si>
    <t>按照相应类别设备租赁的总金额付费</t>
  </si>
  <si>
    <t>2）20万-50万元人民币</t>
  </si>
  <si>
    <t>3）≥50万元人民币</t>
  </si>
  <si>
    <t>4、</t>
  </si>
  <si>
    <t>设备线材费付费标准：按照不超过相应类别设备租赁总金额3%付费。</t>
  </si>
  <si>
    <t>5、</t>
  </si>
  <si>
    <t>因异地活动要求产生的执行方人员差旅费用，以联想员工差旅政策进行支付，且该部分费用不计入服务费，具体要求如下：</t>
  </si>
  <si>
    <t>城市</t>
  </si>
  <si>
    <t>住宿
（每晚不高于）</t>
  </si>
  <si>
    <t>交通及餐饮
（每人每天交通+餐饮总计）</t>
  </si>
  <si>
    <t>机票及高铁动车</t>
  </si>
  <si>
    <t>北京、上海、广州、深圳</t>
  </si>
  <si>
    <t>由联想指定代理公司进行出票</t>
  </si>
  <si>
    <t>珠海、长沙、沈阳、天津</t>
  </si>
  <si>
    <t>重庆、南京、青岛、武汉、无锡、郑州、厦门、大连</t>
  </si>
  <si>
    <t>其他城市</t>
  </si>
  <si>
    <t>Item</t>
  </si>
  <si>
    <t>单位</t>
  </si>
  <si>
    <t>单价</t>
  </si>
  <si>
    <t>编号</t>
  </si>
  <si>
    <t>BARCO XLM HD40 Projector_高清数字光处理投影机（3DLP ，40000流明 ，2048X1080）</t>
  </si>
  <si>
    <t>per unit</t>
  </si>
  <si>
    <t>BARCO HDQ-2K40 DLP Projector_高清数字光处理投影机（3DLP ，40000流明 ，2048X1080）</t>
  </si>
  <si>
    <t>BARCO XLM HD30 Projector_高清数字光处理投影机（3DLP ，30000流明 ，2048X1080）</t>
  </si>
  <si>
    <t>BARCO W26  Projector_高清数字光处理投影机（26000流明，1920x1200）</t>
  </si>
  <si>
    <t>BARCO FLM HD20 Projector_高清数字光处理投影机（3DLP ，20000流明 ，1920X1080）</t>
  </si>
  <si>
    <t>BARCO SLM R12+ Projector_数字光处理投影机（3DLP ，12000流明 ，1400X1050）</t>
  </si>
  <si>
    <t>BARCO DML-1200 w/Axon_数字投影灯（1DLP，10000流明，1400X1050）</t>
  </si>
  <si>
    <t>Panasonic PT-RZ31K HD Projector_松下30000流明投影机，全高清，激光光源</t>
  </si>
  <si>
    <t>Panasonic PT-SRZ12KC_松下激光投影机（12000流明）1920x1200</t>
  </si>
  <si>
    <t>Panasonic PT-RZ31K 3DLP _松下激光投影机（30000流明）1920x1200</t>
  </si>
  <si>
    <t>Panasonic PT-DW10000U Projector_高清数字光处理投影机（3DLP ，15000流明 ，1920X1080）</t>
  </si>
  <si>
    <t xml:space="preserve">BARCO TLD 0.8 Fixed Lens_定焦镜头（0.8 ，高亮）        </t>
  </si>
  <si>
    <t xml:space="preserve">BARCO TLD 1.6-2.0 Zoom Lens_变焦镜头（1.6-2.0，高亮）  </t>
  </si>
  <si>
    <t xml:space="preserve">BARCO TLD 5.0-8.0 Zoom Lens_变焦镜头（5.0-8.0，高亮）         </t>
  </si>
  <si>
    <t xml:space="preserve">SANYO LNS-W03 Fixed Lens_定焦镜头（0.8）     </t>
  </si>
  <si>
    <t>SANYO LNS-S02Z Zoom Lens_变焦镜头（2.0-2.6）</t>
  </si>
  <si>
    <t xml:space="preserve">SANYO LNS-T02 Zoom Lens_变焦镜头（4.6-6.0）    </t>
  </si>
  <si>
    <t xml:space="preserve">Hardware Xenon 7Kw OLS Projector_哈维投影灯（7Kw）     </t>
  </si>
  <si>
    <t>Digital Lighting_轨道镜头</t>
  </si>
  <si>
    <t>KODAK EKTALITE 500 Slide Projector_幻灯机</t>
  </si>
  <si>
    <t>WOLFVISION VZ-8plus Visualizer_展示台</t>
  </si>
  <si>
    <t>SAMSUNG SVP-5510 Visual Presenter_视频展示台</t>
  </si>
  <si>
    <t>Panasonic LENS 0.7 :1_定焦镜头（0.7）</t>
  </si>
  <si>
    <t>Panasonic LENS 0.9-1.1:1_变焦镜头（0.9-1.1）</t>
  </si>
  <si>
    <t>Panasonic LENS 1.3-1.7:1_变焦镜头（1.3-1.7）</t>
  </si>
  <si>
    <t>Panasonic LENS 1.7-2.4:1_变焦镜头（1.7-2.4）</t>
  </si>
  <si>
    <t>Panasonic LENS 2.4-4.7:1_变焦镜头（2.4-4.7）</t>
  </si>
  <si>
    <t>Panasonic LENS 4.6-7.4:1_变焦镜头（4.6-7.4）</t>
  </si>
  <si>
    <t>Panasonic LENS 7.3-13.8:1_变焦镜头（7.3-13.8）</t>
  </si>
  <si>
    <t>Telephoto lens_长焦镜头  camon 40倍</t>
  </si>
  <si>
    <t>Wide-angle lens fujinon  4.7_广角镜头</t>
  </si>
  <si>
    <t>Projector Stand _2m专用投影机支架</t>
  </si>
  <si>
    <t xml:space="preserve">Tripod Projection Screen_三脚支架幕（正投 ，1.5m×1.5m）                           </t>
  </si>
  <si>
    <t>The SCREEN WORKS 6×8EF11 Fold Prjection Screen_折叠幕（120″，正投/背投，带幕帘）</t>
  </si>
  <si>
    <t xml:space="preserve">The SCREEN WORKS 7.5×10EF11 Fold Prjection Screen_折叠幕（150″，正投/背投，带幕帘）     </t>
  </si>
  <si>
    <t>The SCREEN WORKS 9×12EF11 Fold Prjection Screen_折叠幕（180″，正投/背投，带幕帘）</t>
  </si>
  <si>
    <t xml:space="preserve">The SCREEN WORKS 10.5×14EF11 Fold Prjection Screen_折叠幕（200″，正投/背投，带幕帘）       </t>
  </si>
  <si>
    <t xml:space="preserve">The SCREEN WORKS 9×16EF11 Fold Prjection Screen_折叠幕（220″，正投/背投，带幕帘）       </t>
  </si>
  <si>
    <t xml:space="preserve">The SCREEN WORKS 12×16EF11 Fold Prjection Screen_折叠幕（250″，正投/背投，带幕帘）     </t>
  </si>
  <si>
    <t xml:space="preserve">The SCREEN WORKS 15×20EF11 Fold Prjection Screen_折叠幕（300″，正投/背投，带幕帘）     </t>
  </si>
  <si>
    <t>The SCREEN WORKS 20×26.7EF11 Fold Prjection Screen_折叠幕（400″，正投/背投）</t>
  </si>
  <si>
    <t>Projection Screen_投影幕（3m×12m ，4:1， 正投/背投）</t>
  </si>
  <si>
    <t>Projection Screen_投影幕（5.96mx8.8m，4:3， 正投）</t>
  </si>
  <si>
    <t>Projection Screen_投影幕（8mx 4.5m，16:9，正投）</t>
  </si>
  <si>
    <t>Projection Screen_投影幕（5mx8.2m，16:9，背投）</t>
  </si>
  <si>
    <t>Projection Screen_投影幕（4m×16m， 4:1，正投/背投）</t>
  </si>
  <si>
    <t>国产 ILite 2 LED Panel_室内LED显示屏</t>
  </si>
  <si>
    <t>per sqm</t>
  </si>
  <si>
    <t>国产 ILite 3 LED Panel_室内LED显示屏</t>
  </si>
  <si>
    <t>国产 ILite 4 LED Panel_室内LED显示屏</t>
  </si>
  <si>
    <t>Color LED P4 Display Screen_彩幕 P4</t>
  </si>
  <si>
    <t>LCD_等离子（42"）</t>
  </si>
  <si>
    <t>LCD_等离子（50"）</t>
  </si>
  <si>
    <t>LCD_等离子（55"）</t>
  </si>
  <si>
    <t>LCD_等离子（60"）</t>
  </si>
  <si>
    <t>LCD_等离子（66"）</t>
  </si>
  <si>
    <t>LCD_等离子（70"）</t>
  </si>
  <si>
    <t>LCD_等离子（80"）</t>
  </si>
  <si>
    <t>LCD_等离子（103"）</t>
  </si>
  <si>
    <t>Touch-Screen Monitor_监视器（液晶触摸屏 ，21"）</t>
  </si>
  <si>
    <t>Touch-Screen Monitor_监视器（液晶触摸屏 ，24"）</t>
  </si>
  <si>
    <t>Touch-Screen Monitor_监视器（液晶触摸屏 ，27"）</t>
  </si>
  <si>
    <t>Touch-Screen Monitor_监视器（液晶触摸屏 ，32"）</t>
  </si>
  <si>
    <t>Touch-Screen Monitor_监视器（液晶触摸屏 ，50"）</t>
  </si>
  <si>
    <t>Touch-Screen Monitor_监视器（液晶触摸屏 ，80"）</t>
  </si>
  <si>
    <t>Monitor_9"/10" CRT cueing monitor专业显示器</t>
  </si>
  <si>
    <t>Monitor Stand _1.8m 专用挂架</t>
  </si>
  <si>
    <t>BARCO FOLSOM ENCORE 2M/E ， HD/SDI Video Processor_巴可视频处理器</t>
  </si>
  <si>
    <t>BARCO Encore 3ME HD/SDI  VP _巴可输出信号处理器</t>
  </si>
  <si>
    <t>BARCO Encore system Martix_巴可输入信号处理器</t>
  </si>
  <si>
    <t>BARCO / Folsom Encore Controller SC_巴可专用控制器</t>
  </si>
  <si>
    <t xml:space="preserve">LED处理器_LED Processor </t>
  </si>
  <si>
    <t>BARCO FOLSOM ENCORE Large Controller_大型控制台</t>
  </si>
  <si>
    <t>BARCO FOLSOM ENCORE Small Controller_小型控制台</t>
  </si>
  <si>
    <t xml:space="preserve">COOLUX Pandoras Box Media Server_视频服务器（基本配置） </t>
  </si>
  <si>
    <t xml:space="preserve">COOLUX Pandoras Box Media Manager_视频控制器（STD）  </t>
  </si>
  <si>
    <t>COOLUX Pandoras Box Media Splitter_视频分割器</t>
  </si>
  <si>
    <t>EXTRON 560_高清视频处理器（含备份）</t>
  </si>
  <si>
    <t>EXTRON 630_高清视频转换器</t>
  </si>
  <si>
    <t>MAGNIMAGE LED-580F LED Processor _LED图像处理器</t>
  </si>
  <si>
    <t>BARCO E2 Screen Management System _巴可E2-4K屏幕管理系统</t>
  </si>
  <si>
    <t>BARCO Compact Event Controller EC-200 _视频信号控制器</t>
  </si>
  <si>
    <t>BARCO Event Master Series EC-50 _巴可4k大型控制台</t>
  </si>
  <si>
    <t>BARCO Folsom ImagePRO II HD Scancover _巴可高清信号转换器</t>
  </si>
  <si>
    <t>WATCHOUT Video Server 6.0 _视频多窗口拼接及播放系统</t>
  </si>
  <si>
    <t>WATCHOUT License Key 6.0  _专业控制软件系统钥匙</t>
  </si>
  <si>
    <t>WATCHOUT PRODUTION/DISPLAY TOWER _高性能控制显示服务器</t>
  </si>
  <si>
    <t>WATCHOUT Programming _控制主机的时间线编辑</t>
  </si>
  <si>
    <t>Pro Video Play_PVP播放器</t>
  </si>
  <si>
    <t>HD Video system  Server_视频数字高清播放系统服务器</t>
  </si>
  <si>
    <t>Hirender S2_多媒体播控系统（每单元）</t>
  </si>
  <si>
    <t>EXTRON ISS506 Switcher_切换器（无缝）</t>
  </si>
  <si>
    <t>EXTRON SGS408 Switcher_切换器（无缝）</t>
  </si>
  <si>
    <t>EXTRON ECP1000 Event Controller_同步控制器（控制 SGS408 切换器）</t>
  </si>
  <si>
    <t>EXTRON RCP1000  Remote Controller_远程控制器（控制 SGS408 切换器）</t>
  </si>
  <si>
    <t>Panasonic AG-MX70AMC Mixer_特技台（视频 ，无缝）</t>
  </si>
  <si>
    <t xml:space="preserve">Folsom  matrix swichers    DVI 32 x 32 _矩阵（32×32） </t>
  </si>
  <si>
    <t xml:space="preserve">Folsom  matrix swichers    DVI 16 x 16_矩阵（16×16） </t>
  </si>
  <si>
    <t>EXTRON SMX DVI88 Matrix_矩阵（16×16）</t>
  </si>
  <si>
    <t xml:space="preserve">BARCO 16×16 MATRIXPRO Matrix_矩阵（16×16） </t>
  </si>
  <si>
    <t>EXTRON CROSSPOINT 450 PLUS 1616 HV Matrix_矩阵（16×16）</t>
  </si>
  <si>
    <t>EXTRON CROSSPOINT 450 PLUS 128 HV Matrix_矩阵（12×8）</t>
  </si>
  <si>
    <t>BARCO / Folsom MatrixPRO 12x8 RGBHV_矩阵（12×8）</t>
  </si>
  <si>
    <t>EXTRON 630 Swithcer_切换器</t>
  </si>
  <si>
    <t>EC-50 Event Controller _数字切换台简版</t>
  </si>
  <si>
    <t>EC-200 Event Controller _数字切换台</t>
  </si>
  <si>
    <t>BARCO PDS-902 3G （with preview output）_高清信号切换器</t>
  </si>
  <si>
    <t xml:space="preserve">BARCO FOLSOM IMAGEPRO-HD Converter_频率转换器 </t>
  </si>
  <si>
    <t>EXTRON USP-405 Converter_频率转换器</t>
  </si>
  <si>
    <t>EXTRON DVI DA4 Plus Distribution Amplifier_分配放大器（DVI，4路）</t>
  </si>
  <si>
    <t xml:space="preserve">EXTRON DA4 RGBHV Distribution Amplifier_分配放大器（5BNC，4路）    </t>
  </si>
  <si>
    <t xml:space="preserve">EXTRON DA6 RGBHV Distribution Amplifier_分配放大器（5BNC，6路）    </t>
  </si>
  <si>
    <t>AJA Video Systems KI Pro BACK  HDSDI Recorder_专业高清录像机</t>
  </si>
  <si>
    <t xml:space="preserve">SONY 750P Camcorder_摄像机（高清，带三脚架） </t>
  </si>
  <si>
    <t xml:space="preserve">SONY DSR-190P Camcorder_摄像机（DVCAM，带三脚架） </t>
  </si>
  <si>
    <t>DIGITAL VIDEO CAMERO SONY 2580_摄像机</t>
  </si>
  <si>
    <t>DIGITAL VIDEO CAMERO 5D_摄像机</t>
  </si>
  <si>
    <t>CAMERO CONTROL UINT_摄像机控制单元</t>
  </si>
  <si>
    <t>六讯道EFP现场录制设备</t>
  </si>
  <si>
    <t>JIMMY Jib_摇臂（6-12m）</t>
  </si>
  <si>
    <t>JIMMY Jib_摇臂（1-2m）</t>
  </si>
  <si>
    <t>JIMMY Dolly_轨道车</t>
  </si>
  <si>
    <t>SANTAK 3C20K UPS_不间断电源（三相 ，20KVA）</t>
  </si>
  <si>
    <t>SANTAK C10K UPS_不间断电源（单相 ，10KVA）</t>
  </si>
  <si>
    <t>SANTAK C6K UPS_不间断电源（单相 ，6KVA）</t>
  </si>
  <si>
    <t>UPS4KW_稳压电源</t>
  </si>
  <si>
    <t>EXTRON DVI104 Tx/Rx DVI Fiber Optic Extender_光纤延长器</t>
  </si>
  <si>
    <t>KORNING LC-LC Fiber Cable_光缆（多模，双工，100m）</t>
  </si>
  <si>
    <t>CHINT TND1（SVC）-10/AF AC Voltage Stabilizer_交流稳压器（单相 ，10KVA）</t>
  </si>
  <si>
    <t>CHINT TND1（SVC）-15/AF AC Voltage Stabilizer_交流稳压器（单相 ，15KVA）</t>
  </si>
  <si>
    <t>EXTRON GLI2000 Ground Loop Inhibitor_滤波器（5BNC）</t>
  </si>
  <si>
    <t>ALLEN AVIONICS HEC-5000 Hum Eliminator_滤波器（5BNC）</t>
  </si>
  <si>
    <t>Hum Eliminator， RGBHV_滤波器</t>
  </si>
  <si>
    <t>EXTRON PA-300 Peaking Amplifier_线路延长器（105m）</t>
  </si>
  <si>
    <t>Teleprompter System_提词器系统</t>
  </si>
  <si>
    <t>PrompterPeople StagePro Presidential Teleprompter （Pair） Series _奥巴马题词系统</t>
  </si>
  <si>
    <t>PrompterPeople Flip-Q PRO teleprompter software for PC/Mac _奥巴马题词系统</t>
  </si>
  <si>
    <t xml:space="preserve">D’SAN PC-433 PerfectCue Light Kit_翻页提示器套装（带PC-AS4遥控器）     </t>
  </si>
  <si>
    <t>D’SAN PC- USB4 Multi-Cue_翻页提示器扩展盒</t>
  </si>
  <si>
    <t>Cue Light， Wireless - Perfect Cue_专业双路翻页器</t>
  </si>
  <si>
    <t>Visualizer， Wolf VZ8 Plus， XGA &amp; S-video output_实物投影仪</t>
  </si>
  <si>
    <t>Quad Splitter _分屏器</t>
  </si>
  <si>
    <t>Timer， Speaker - Electronic countdown_时间提示系统</t>
  </si>
  <si>
    <t>Fiberlink， Pure Digital Fiberlink， RGBHV（WXGA） + Audio - 250M Fiber Optic Cable_信号传输器</t>
  </si>
  <si>
    <t>Mini Twisted Pair （MTP） Transmitter for RGBHV &amp; Video， Extron MTP-15HD_信号传输器</t>
  </si>
  <si>
    <t>usb for HDMI WiFi_无线手机上屏转换器</t>
  </si>
  <si>
    <t>usb for HDMI_有线手机上屏转换器</t>
  </si>
  <si>
    <t>Mac Pro ME253CH/A_专业级台式电脑工作站</t>
  </si>
  <si>
    <t>Extron DVI 104 _数字信号传输端子</t>
  </si>
  <si>
    <t>Extron Cat5 DVI 200 Series DVI201_高清信号转换器</t>
  </si>
  <si>
    <t>Extron Cat5 VGA_高清信号转换器</t>
  </si>
  <si>
    <t>Extron RGB-DVI  300_高清信号转换器</t>
  </si>
  <si>
    <t>CANARE Cable_视频信号线（5BNC-5BNC ，100m）</t>
  </si>
  <si>
    <t>CSI Optical Fiber Cable_光纤传输</t>
  </si>
  <si>
    <t>全息膜-半透</t>
  </si>
  <si>
    <t>全息膜-全透明</t>
  </si>
  <si>
    <t>专业斯坦尼康摄像机及摄像师</t>
  </si>
  <si>
    <t>8小时</t>
  </si>
  <si>
    <t>Touch-Screen Monitor_监视器（液晶触摸屏 ，42"）</t>
  </si>
  <si>
    <t>P2 LED Display Indoor Screen _国产 P2.6 室内柔性屏</t>
  </si>
  <si>
    <t>平米</t>
  </si>
  <si>
    <t>P3 LED Display Indoor Screen _国产 P3 柔性屏</t>
  </si>
  <si>
    <t>P3 LED Display Indoor Screen _国产 P3 斜角屏</t>
  </si>
  <si>
    <t>P3 LED Display Indoor Screen _国产 P3 户外防水屏</t>
  </si>
  <si>
    <t>P3 floor LED Screen _LED地屏：国产 P3 地屏</t>
  </si>
  <si>
    <t>P4 floor LED Screen _LED地屏：国产 P4 地屏</t>
  </si>
  <si>
    <t>图文机-ROSS-Xpression（4路）（60P）</t>
  </si>
  <si>
    <t>每台每天</t>
  </si>
  <si>
    <t>图文机-ROSS-Xpression（2路）（60P）</t>
  </si>
  <si>
    <t>图文机-CW-4进4出/2T/32G（60P）</t>
  </si>
  <si>
    <t>达芬奇调色器</t>
  </si>
  <si>
    <t>Panasonic  PT-FRZ68C 6500ANSI_松下 6500流明 高清激光投影机</t>
  </si>
  <si>
    <t>每天每台</t>
  </si>
  <si>
    <t>Panasonic  TP-EX16k 16000ANSI_松下 16000流明 投影机</t>
  </si>
  <si>
    <t>Panasonic  FDX-X92C 8200ANSI _松下 8200流明 投影机</t>
  </si>
  <si>
    <t>XF-Lins 7：1_XF-Lins 7:1 长焦/定焦镜头</t>
  </si>
  <si>
    <t>XF-Lins 4.6-6：1_XF-Lins 4.6-6:1 长焦/变焦镜头</t>
  </si>
  <si>
    <t>XF-Lins 3.5-4.6：1_XF-Lins 3.5-4.6:1 中长焦/变焦镜头</t>
  </si>
  <si>
    <t>XF-Lins 1.35-1.8：1_XF-Lins 1.35-1.8:1 短焦/变焦镜头</t>
  </si>
  <si>
    <t>XF-Lins 1.2：1（大）_XF-Lins 1.2:1 短焦/定焦镜头</t>
  </si>
  <si>
    <t>XF-Lins 0.8：1（大）_XF-Lins 0.8:1 短焦/定焦镜头</t>
  </si>
  <si>
    <t>XP-Lins 0.8：1（小）_XP-Lins 0.8:1 短焦/定焦镜头</t>
  </si>
  <si>
    <t>国产 ILite 3 LED Panel_室外LED显示屏</t>
  </si>
  <si>
    <t xml:space="preserve">P3冰屏 _LED屏幕（500*1000）LED screen 128*256 </t>
  </si>
  <si>
    <t>Hirender S3_多媒体播控系统（每单元）新增</t>
  </si>
  <si>
    <t>BARCO ImagePRO-3G _巴可  高清制式转换器</t>
  </si>
  <si>
    <t>NOVA N6_诺瓦 N6 高清切换器</t>
  </si>
  <si>
    <t>MAGNIMAGE LED-590H_迈普视通 MIG-590 高清切换器</t>
  </si>
  <si>
    <t>MEYERSOUND UPA-1P Loudspeaker_全频音箱</t>
  </si>
  <si>
    <t>MEYERSOUND UPM-1P Loudspeaker_全频音箱</t>
  </si>
  <si>
    <t>MEYERSOUND USW-1P Subwoofer_低音音箱</t>
  </si>
  <si>
    <t>MEYERSOUND 650-P Subwoofer_低音音箱（大功率）</t>
  </si>
  <si>
    <t>MEYERSOUND USM-100P Monitor_返送音箱</t>
  </si>
  <si>
    <t xml:space="preserve">MEYERSOUNDd CQ-1/2 SPEAKER_主音音箱（线阵列系列） </t>
  </si>
  <si>
    <t>Per Unit</t>
  </si>
  <si>
    <t xml:space="preserve">MEYERSOUND MICA Line Array Loudspeaker_全频音箱（线阵列系列） </t>
  </si>
  <si>
    <t>MEYERSOUND 700 HP Subwoofer_低音音箱（线阵列系列）</t>
  </si>
  <si>
    <t>MEYERSOUND 900-LFC Compact Low-Frequency Control Element _低音音箱</t>
  </si>
  <si>
    <t>MEYERSOUND MJF-210 Low-Profile High-Power Stage Monitor _监听音箱</t>
  </si>
  <si>
    <t>MEYERSOUND MSL-4 （1240 W） Speaker， Powered， Two-way active _远投型大功率全频有源音箱</t>
  </si>
  <si>
    <t>D&amp;B Q-1 LOUD Line Array Loudspeaker_全频音箱（线阵列系列）</t>
  </si>
  <si>
    <t>D&amp;B Q-7 LOUD Line Array Loudspeaker_全频音箱（线阵列系列）</t>
  </si>
  <si>
    <t>D&amp;B V8 Loudspeaker _全频音箱（线阵列系列）</t>
  </si>
  <si>
    <t>D&amp;B V-SUB WOOFER Line Array Loudspeaker_低音音箱（线阵列系列）</t>
  </si>
  <si>
    <t>D&amp;B Q-MAX SPEAKER _返送音箱（线阵列系列）</t>
  </si>
  <si>
    <t>D&amp;B J12 speaker_D&amp;B全频音箱</t>
  </si>
  <si>
    <t>D&amp;B J-SUB speaker_D&amp;B全频音箱</t>
  </si>
  <si>
    <t>D&amp;B B2 SUB WOOFER speaker_D&amp;B低音音箱</t>
  </si>
  <si>
    <t>D&amp;B M4 SPEAKER _D&amp;B监听返送音箱</t>
  </si>
  <si>
    <t xml:space="preserve">D&amp;B M6 SPEAKER _D&amp;B监听返送音箱 </t>
  </si>
  <si>
    <t>D&amp;B D12 Power Amplifier_功放（2x750W@8Ω/2x1200W@4Ω）</t>
  </si>
  <si>
    <t>D&amp;B D80 Power Amplifier_四通道功放</t>
  </si>
  <si>
    <t>L-ACOUSTICS DV-DOSC Large Format WST® Line Source _LA全频线阵列音响</t>
  </si>
  <si>
    <t xml:space="preserve">L-ACOUSTICS DV-SUB Large Format WST® Line Source_ LA低频线阵列音响 </t>
  </si>
  <si>
    <t>L-ACOUSTICS SB28 Large Format WST® Line Source _LA超低频线阵列音响</t>
  </si>
  <si>
    <t>L-ACOUSTICS LA8 Amplifier _LA专业数字功放</t>
  </si>
  <si>
    <t>L-Acoustics Woofer Speaker  112P _LA专业返送音响</t>
  </si>
  <si>
    <t>EV  Line Array Speaker_大型线性陈列音箱</t>
  </si>
  <si>
    <t>EV  SUB218 Loudspeaker_低音音箱</t>
  </si>
  <si>
    <t xml:space="preserve">EV XLC127DVX  Speaker LOW/Mid/Hi_全频音箱（线阵列系列） </t>
  </si>
  <si>
    <t>EV XLC215DVX  Speaker Sub Woofer_低音音箱（线阵列系列）</t>
  </si>
  <si>
    <t>EV XTA 266 Processor_处理器</t>
  </si>
  <si>
    <t>EV CPS4  Power Amplifier_功放</t>
  </si>
  <si>
    <t>Stage Moni Speakers  _舞台监听音箱</t>
  </si>
  <si>
    <t>Compact Linear Line Array Loudspeaker QuickFly Rigging MG-LEOPARD _音箱吊架</t>
  </si>
  <si>
    <t>Array Processor Galileo Callisto 616 _数字音频处理器</t>
  </si>
  <si>
    <t xml:space="preserve">JBL VT4888DP-DA Line array entire frequency sound box _全频音箱（线阵列系列） </t>
  </si>
  <si>
    <t>JBL VT4880ALine array ultra low sound box_低音音箱（线阵列系列）</t>
  </si>
  <si>
    <t>JBL Eon 15 （300 W） _有源全频音箱</t>
  </si>
  <si>
    <t>JBL Control 28 （175W）_无源全频音箱</t>
  </si>
  <si>
    <t>Klark Teknik DN9848  Crossover/Controller_处理器</t>
  </si>
  <si>
    <t>Nexo PS15 Speaker_全频音箱PS15音箱</t>
  </si>
  <si>
    <t>Nexo LB1200 subwoofer Speaker_低音音箱超低音音箱</t>
  </si>
  <si>
    <t>Nexo PS8 c/w  Amplifier _功放</t>
  </si>
  <si>
    <t>Nexo PS8 c/w  Controller _处理器</t>
  </si>
  <si>
    <t>Nexo PS8 c/w _无源全频音箱</t>
  </si>
  <si>
    <t>Nexo PS-15 （1000W） Amplifier_功放</t>
  </si>
  <si>
    <t>Nexo PS-15 （1000W） Controller _处理器</t>
  </si>
  <si>
    <t>Mackie SRS 1500 （600 W） Subwoofer_有源低频音箱</t>
  </si>
  <si>
    <t>Mackie SRM 450 （400 W） _有源全频音箱</t>
  </si>
  <si>
    <t>Mackie SRM 350 （300 W）_有源全频音箱</t>
  </si>
  <si>
    <t>Amplifier， Crown 460 CSL （2 x 400 W @ 4 Ohms） _功放</t>
  </si>
  <si>
    <t>Amplifier， Crown 800 CSL （800 W @ 4 Ohms）_功放</t>
  </si>
  <si>
    <t>Amplifier， Camco Tectron 38.4 （2 x 1136 W @ 8 Ohms）_功放</t>
  </si>
  <si>
    <t>TW  Audio Processor_处理器</t>
  </si>
  <si>
    <t>TW  Amplifier_美国高峰功放</t>
  </si>
  <si>
    <t xml:space="preserve">YAMAHA PM5D Digital MIXING CONSOLE （56CH）_数字调音台（56路） </t>
  </si>
  <si>
    <t xml:space="preserve">YAMAHA PM5D Digital Mixing Console_数字调音台（48路）   </t>
  </si>
  <si>
    <t xml:space="preserve">YAMAHA M7CL-48 Digital Mixing Console_数字调音台（48路）   </t>
  </si>
  <si>
    <t xml:space="preserve">YAMAHA M7CL-32 Digital Mixing Console_数字调音台（32路）   </t>
  </si>
  <si>
    <t xml:space="preserve">YAMAHA LS9 -32 Digital Mixing Console_数字调音台（32路）   </t>
  </si>
  <si>
    <t xml:space="preserve">YAMAHA LS9-16 Digital Mixing Console_数字调音台（16路）   </t>
  </si>
  <si>
    <t xml:space="preserve">YAMAHA 01V96V2 Digital Mixing Console_数字调音台（16路）   </t>
  </si>
  <si>
    <t xml:space="preserve">DigiDesign VENUE SC48 Audio Digital Mixer 48ch _数字调音台（48路）   </t>
  </si>
  <si>
    <t>Midas Venice 320_模拟调音台（32路）</t>
  </si>
  <si>
    <t>YAMAHA MG16/4 _模拟调音台（16路）</t>
  </si>
  <si>
    <t>Mackie CFX.16_模拟调音台（16路）</t>
  </si>
  <si>
    <t>YAMAHA MG12/4_模拟调音台（12路）</t>
  </si>
  <si>
    <t>Pioneer DJM 600 _混音台</t>
  </si>
  <si>
    <t>Denon DN X800 _混音台</t>
  </si>
  <si>
    <t>NUMARK DM1002X DJ Mixer_DJ混音器</t>
  </si>
  <si>
    <t>YAMAHA SB168-ES Stagebox_16进8出数字舞台接口箱</t>
  </si>
  <si>
    <t xml:space="preserve">SHURE U2/Beta 58 Handheld Microphone_手持话筒（无线 ，带U4D-UA接收机）  </t>
  </si>
  <si>
    <t xml:space="preserve">SHURE U2/SM 58 Handheld Microphone_手持话筒（无线 ，带U4D-MA接收机）  </t>
  </si>
  <si>
    <t xml:space="preserve">SHURE ULX-D KSM9 Handheld Microphone_手持话筒（无线 ，带ULXD4Q 接收机）  </t>
  </si>
  <si>
    <t>SHURE U2/WH 20 Headset_头戴话筒（无线 ，带UR1腰包及接收机）</t>
  </si>
  <si>
    <t>SHURE UH01 Mini-Headset_隐形头戴话筒（无线 ，带UR1腰包及接收机）</t>
  </si>
  <si>
    <t>SHURE U2/WL184 Lavalier_领夹话筒（无线 ，带UR1腰包及接收机）</t>
  </si>
  <si>
    <t>SHURE SM 57 Microphone_话筒（有线）</t>
  </si>
  <si>
    <t>SHURE SM 58 Microphone_话筒（有线）</t>
  </si>
  <si>
    <t>SHURE Beta 57A Microphone_话筒（有线）</t>
  </si>
  <si>
    <t>SHURE Beta 58A Microphone_话筒（有线）</t>
  </si>
  <si>
    <t>SHURE SM 81-LC Microphone_话筒（有线）</t>
  </si>
  <si>
    <t>SHURE DMK 57-52 Drum Microphone Kit_鼓话筒套件（有线，57x3及52x1）</t>
  </si>
  <si>
    <t>BEYERDYNAMIC M160N（C） Microphone_话筒（有线）</t>
  </si>
  <si>
    <t>AUDIO-TECHNICA ES917a Gooseneck Microphone_双鹅颈式会议话筒（带底座）</t>
  </si>
  <si>
    <t>SHURE  SE425  _隔音耳机</t>
  </si>
  <si>
    <t>Wired Gooseneck Podium Microphone_讲台麦克</t>
  </si>
  <si>
    <t xml:space="preserve">SONY CD-11 Recorder_CD播放机 </t>
  </si>
  <si>
    <t xml:space="preserve">SONY MDS-JE480 MD Recorder_MD播放机  </t>
  </si>
  <si>
    <t>DENON DN-D4500 Dual CD Player_双CD播放机</t>
  </si>
  <si>
    <t>TASCAM  DR-07  MP3 Recorder _数字录音机</t>
  </si>
  <si>
    <t>BOSCH Central Control Unit_中央控制器</t>
  </si>
  <si>
    <t>BOSCH Infra-red Reciever_红外接收器</t>
  </si>
  <si>
    <t>BOSCH Infra-red Radiator_红外辐射板</t>
  </si>
  <si>
    <t>BOSCH Interpreter Desk_翻译台</t>
  </si>
  <si>
    <t>BOSCH Headphone_耳机</t>
  </si>
  <si>
    <t>Chamber_翻译间</t>
  </si>
  <si>
    <t>SI System Station Of Simultaneous Translation_同传主机</t>
  </si>
  <si>
    <t>SI Receiver with headphone_同传耳机</t>
  </si>
  <si>
    <t>BOSCH Control Unit_控制器</t>
  </si>
  <si>
    <t>BOSCH Chairman Unit_主席机</t>
  </si>
  <si>
    <t>BOSCH Delegate Unit_代表机</t>
  </si>
  <si>
    <t>MOTOROLA Walkie Talkie_对讲机</t>
  </si>
  <si>
    <t xml:space="preserve">PRDUCTION INTERCOM MS-200 Master Station_有线对讲系统主机 </t>
  </si>
  <si>
    <t>PRDUCTION INTERCOM Receiver_有线对讲系统接收点</t>
  </si>
  <si>
    <t>TELEX RadioCom BTR-800 Master Station_无线对讲系统基站</t>
  </si>
  <si>
    <t>TELEX RadioCom Receiver_无线对讲系统接收点</t>
  </si>
  <si>
    <t>Clear-Com Associated Products MS702 _有线内部通话系统主机</t>
  </si>
  <si>
    <t>Clear-Com Associated Products RS601 _有线内部通话腰包接收机</t>
  </si>
  <si>
    <t>Clear-Com HME DX210 _无线内部通话系统主机</t>
  </si>
  <si>
    <t>Clear-Com HME BP210 _无线内部通话腰包接收机</t>
  </si>
  <si>
    <t>Clear-Com 2 channel Master Station CS 222_双路有线对讲主机</t>
  </si>
  <si>
    <t>Portacom， Single channel Master Station PC-100 _单路有线对讲主机</t>
  </si>
  <si>
    <t>Clear-Com Single channel belt pax_单路有线对讲子机</t>
  </si>
  <si>
    <t>BEHRINGER DI100 Direct Inject Box_DI盒</t>
  </si>
  <si>
    <t>ETEK N382 DI-Box/Splitter_DI盒</t>
  </si>
  <si>
    <t>SHURE UA845E UHF Antenna Distribution System_U段天线放大传输系统（带UA870WB指向性天线）</t>
  </si>
  <si>
    <t>SHURE UA845E UHF Antenna Distribution System_U段天线放大传输系统（带UA830A 远程天线）</t>
  </si>
  <si>
    <t>SHURE PSM 600 Personal Monitor Systems_个人监听系统（无线）</t>
  </si>
  <si>
    <t>SHURE SCM810C Microphone Mixer_话筒混音器</t>
  </si>
  <si>
    <t xml:space="preserve">Conference Phone System_会议电话系统 </t>
  </si>
  <si>
    <t>DRAWMER DA6 Distribution Amplifier_音频分配器</t>
  </si>
  <si>
    <t>Double C205 Line Distribution Splitter_音频分配器</t>
  </si>
  <si>
    <t xml:space="preserve">OPAMP A-24/2ML Press Audio Feed Box_记者录音箱   </t>
  </si>
  <si>
    <t>Blank Minidisk_空白MD盘</t>
  </si>
  <si>
    <t>CANARE 12C50-E3 12Ch. Mic Cable_12路音缆（50M，带12J12N12连接器）</t>
  </si>
  <si>
    <t>CANARE 16C50-E3 16 Ch. Mic Cable_16路音缆 （50M，带16J12F12连接器）</t>
  </si>
  <si>
    <t>Nexo PS 15TD Crossover/Controller _处理器（音频）</t>
  </si>
  <si>
    <t>Nexo PS 10TD Crossover/Controller _处理器（音频）</t>
  </si>
  <si>
    <t>Automatic Mixing Controller Card Dugan-MY16 _多话筒自动混音系统扩展卡</t>
  </si>
  <si>
    <t>Dan Dugan D2 （Analog I/O） Auto mixer_多话筒自动混音系统</t>
  </si>
  <si>
    <t>Dan Dugan E1（unblanced Analog  ADAT Digital I/O） Auto mixer_多话筒自动混音系统</t>
  </si>
  <si>
    <t>Speaker Management System XTA426 - 2 input 6 output _音频处理器，分频器</t>
  </si>
  <si>
    <t>Audio Fliter _音频滤波器</t>
  </si>
  <si>
    <t>Stand， Microphone with Boom Arm _麦克风架</t>
  </si>
  <si>
    <t>Stand For Speaker_音箱架</t>
  </si>
  <si>
    <t>Ear monitor（UHF）SHURE PSM700_耳内监听</t>
  </si>
  <si>
    <t>L-ACOUSTICS K2_线阵列全频音箱</t>
  </si>
  <si>
    <t>L-ACOUSTICS KS28_线阵列低频音箱</t>
  </si>
  <si>
    <t xml:space="preserve">L-ACOUSTICS kara_线阵列全频音箱 </t>
  </si>
  <si>
    <t>L-ACOUSTICS SB18_线阵列低频音箱</t>
  </si>
  <si>
    <t>LA12X_功放</t>
  </si>
  <si>
    <t>L-ACOUSTICS-115XT HIQ_立体声音箱</t>
  </si>
  <si>
    <t>L-ACOUSTICS-115XT HIQ_中置音箱</t>
  </si>
  <si>
    <t>LA4X_功放</t>
  </si>
  <si>
    <t>L-Acoustics X12_线阵列同轴音箱</t>
  </si>
  <si>
    <t>L-Acoustics X8_线阵列同轴音箱</t>
  </si>
  <si>
    <t>L-Acoustics SYVA_立柱音箱</t>
  </si>
  <si>
    <t>L-Acoustics 5XT_同轴音箱</t>
  </si>
  <si>
    <t>DIGICO SD10_56路</t>
  </si>
  <si>
    <t>DIGICO 225_48路</t>
  </si>
  <si>
    <t>MIDAS M32_32路</t>
  </si>
  <si>
    <t>YAMAHA CL5_32路</t>
  </si>
  <si>
    <t>YAMAHA CL5_64路</t>
  </si>
  <si>
    <t>A&amp;H S7000_48路</t>
  </si>
  <si>
    <t>A&amp;H S5000_32路</t>
  </si>
  <si>
    <t>MIDAS Pro3_48路</t>
  </si>
  <si>
    <t>MIDAS Pro6_56路</t>
  </si>
  <si>
    <t>MIDAS Pro9_64路</t>
  </si>
  <si>
    <t>MARTIN MAC 2000 Profile II  Moving Heads Light_电脑图案灯</t>
  </si>
  <si>
    <t>MARTIN MAC 2000 Wash Moving Heads Light_电脑洗色灯</t>
  </si>
  <si>
    <t>MARTIN MAC 500 Moving Heads Light_电脑图案灯</t>
  </si>
  <si>
    <t>MARTIN MAC 600 Moving Heads Light_电脑洗色灯</t>
  </si>
  <si>
    <t>ROBE ColorSpot 1200E Moving Heads Light_电脑图案灯</t>
  </si>
  <si>
    <t>ROBE ColorWash 1200E Moving Heads Light_电脑洗色灯</t>
  </si>
  <si>
    <t>VARI*LITE VL3500  Spot Moving Heads Light_电脑图案灯</t>
  </si>
  <si>
    <t>VARI*LITE VL3500  Wash Moving Heads Light_电脑洗色灯</t>
  </si>
  <si>
    <t>VARI*LITE VL3000  Spot Moving Heads Light_电脑图案灯</t>
  </si>
  <si>
    <t>VARI*LITE VL3000  Wash Moving Heads Light_电脑洗色灯</t>
  </si>
  <si>
    <t>Search Light_探照灯（7K）</t>
  </si>
  <si>
    <t>Search Light_探照灯（4K）</t>
  </si>
  <si>
    <t>CityColour Light_城市之光（4K）</t>
  </si>
  <si>
    <t xml:space="preserve">Dg S-1500/DMX Mega Strobe Light_频闪灯  </t>
  </si>
  <si>
    <t xml:space="preserve">ALKALITE TRACPOD TP-81 LED Batten_LED灯    </t>
  </si>
  <si>
    <t>TERBLY OVAL 48D Light_LED变色灯</t>
  </si>
  <si>
    <t>Shake LED PAR_LED摇头灯</t>
  </si>
  <si>
    <t>ROBE 1500 Automated Lights，spot - 1200 W_电脑图案灯</t>
  </si>
  <si>
    <t>ROBE 1500 Automated Lights，ETC   - 1500 W_电脑切割灯</t>
  </si>
  <si>
    <t>ROBE 1500 Automated Lights，wash- 1200 W_电脑染色灯</t>
  </si>
  <si>
    <t>RGB LED  Automated Ligh_LED 摇头灯</t>
  </si>
  <si>
    <t>RGB LED PAR 304 LIGHT 65w DMX512_LED 染色</t>
  </si>
  <si>
    <t>RGB LED floor light ACME CF-801 LED_LED 地排灯</t>
  </si>
  <si>
    <t>FINE SPORT 2500 _电脑图案灯</t>
  </si>
  <si>
    <t>FINE PERF  2500  _电脑切割灯</t>
  </si>
  <si>
    <t>FINE WASAH 2500 _电脑洗色灯</t>
  </si>
  <si>
    <t>PL BEAM 220 _光束灯</t>
  </si>
  <si>
    <t>OM BEAM 330_OM光束灯</t>
  </si>
  <si>
    <t>HC BEAM 330 _HC光束灯</t>
  </si>
  <si>
    <t>Jolly  X-Beam 5R PF Beam Light_电脑光束灯</t>
  </si>
  <si>
    <t>Automated Lights， Terbly 320Beam_电脑光束灯</t>
  </si>
  <si>
    <t>Martin MAC III _摇头电脑灯（图案）</t>
  </si>
  <si>
    <t>Martin MAC  Aura Cardboard_摇头LED灯</t>
  </si>
  <si>
    <t>Moving LED Lighting， Martin Mac 101 _摇头LED灯</t>
  </si>
  <si>
    <t>Alkalite 1M LED Liahting_1M LED灯条</t>
  </si>
  <si>
    <t>Alkalite 0.5M LED Liahting_0.5M LED灯条</t>
  </si>
  <si>
    <t>Alkalite TP-81 LED_TP-81 LED灯条</t>
  </si>
  <si>
    <t>ACME XP-20R BSW  （BEAM/SPOT/WASH）_三合一电脑灯</t>
  </si>
  <si>
    <t>ACME XP-5R BEAM  _电脑光束灯</t>
  </si>
  <si>
    <t>ACME CM-350Z Ⅱ_LED摇头灯</t>
  </si>
  <si>
    <t>ACME CM-600Z II_LED摇头灯</t>
  </si>
  <si>
    <t>GTD-330N BEAM-330 W_光束电脑灯</t>
  </si>
  <si>
    <t>YAJIANGPLUTO 2000XE SS646XCE（LED PAR）-7*40W_摇头染色灯</t>
  </si>
  <si>
    <t>LED PAR Can YAJIANGPLUTO YG-LED332XAF/TF_变焦染色灯</t>
  </si>
  <si>
    <t>Color Kinetics Color iCove MX c/w power supply_专用染色灯</t>
  </si>
  <si>
    <t>Color Kinetics Color Blaster 12 c/w power supply_专用染色灯</t>
  </si>
  <si>
    <t>Strobe Light DMX 1800w_频闪灯</t>
  </si>
  <si>
    <t>Coda 1000w （ CYC Lighting ）_广场灯</t>
  </si>
  <si>
    <t>ACME Automated Lights，wash-spot-Beam 500 W_三合一电脑灯</t>
  </si>
  <si>
    <t>Jolly  X-Beam 15R PF_电脑光束灯</t>
  </si>
  <si>
    <t>ETC Source Four PAR-EA Light_ETC Par灯（带VNSP，NSP ， MFL灯片）</t>
  </si>
  <si>
    <t>ETC Source Four Profile Light_ETC成像灯（19°/26°/ 36°/ 50°）</t>
  </si>
  <si>
    <t>ETC Source Four Zoom Light_ETC成像灯（15°- 30°/ 25°- 50°）</t>
  </si>
  <si>
    <t>ETC Power Par Light_ETC Par灯（大功率）</t>
  </si>
  <si>
    <t>Jmn  Par 64 Light_Par64 筒灯（带 CP60 ， CP61 ， CP62 灯泡）</t>
  </si>
  <si>
    <t>Jmn  AC Light_AC灯（4552，每组8支）</t>
  </si>
  <si>
    <t xml:space="preserve">ACROPPRO  DHG-2000  Beam Projecto_回光灯 </t>
  </si>
  <si>
    <t xml:space="preserve">AURORA HMI-1200 Follow Spot_追光灯  </t>
  </si>
  <si>
    <t xml:space="preserve">AURORA HMI-2500 Follow Spot_追光灯   </t>
  </si>
  <si>
    <t xml:space="preserve">AURORA XE-4000Z Follow Spot_追光灯    </t>
  </si>
  <si>
    <t>8 Bulb Flood Light_八头灯</t>
  </si>
  <si>
    <t>4 Bulb Flood Light_四头灯</t>
  </si>
  <si>
    <t>LED Par 100_LED 筒灯</t>
  </si>
  <si>
    <t>4 Lite Molefay， 4 x 650 W_观众灯</t>
  </si>
  <si>
    <t>Par64 ACL Set of 8 lamp_特种光束灯</t>
  </si>
  <si>
    <t>Par36 ACL Set of 8 lamp_特种光束灯</t>
  </si>
  <si>
    <t>MA grandMA2 Light Console_调光台</t>
  </si>
  <si>
    <t>AVOLITE PEARL 2010 Lighting Console_调光台</t>
  </si>
  <si>
    <t>MASTER 1200A Lighting Console_调光台</t>
  </si>
  <si>
    <t xml:space="preserve">THEATRELIGHT TLNV 36 Lighting Console_调光台 </t>
  </si>
  <si>
    <t xml:space="preserve">JANDS 24 Lighting Console_调光台 </t>
  </si>
  <si>
    <t xml:space="preserve">Hign End System， Hog iPC - 2048 DMX Ch调光台_调光台 </t>
  </si>
  <si>
    <t xml:space="preserve">Flying Pig System， HOG 1000 - 1024 DMX Ch调光台_调光台 </t>
  </si>
  <si>
    <t xml:space="preserve">Avolites Pearl 2004 - 2048 DMX Ch调光台_调光台 </t>
  </si>
  <si>
    <t xml:space="preserve">Avolites Tiger Touch - 2048 DMX Ch调光台_调光台 </t>
  </si>
  <si>
    <t xml:space="preserve">24ch SmartFade调光台_调光台 </t>
  </si>
  <si>
    <t>Multi-color Laser System_彩色激光系统（5W）</t>
  </si>
  <si>
    <t xml:space="preserve">Monochrome Laser System_单色激光系统（200MV） </t>
  </si>
  <si>
    <t xml:space="preserve">Monochrome Laser System_单色激光系统（600MV） </t>
  </si>
  <si>
    <t xml:space="preserve">Monochrome Laser System_单色激光系统（1W） </t>
  </si>
  <si>
    <t>Laser Program_激光程序</t>
  </si>
  <si>
    <t>MegaLight12.0/LD_风冷单绿色激光（12W）</t>
  </si>
  <si>
    <t>MegaLight20.0_风冷单绿色激光（20W）</t>
  </si>
  <si>
    <t>ACME LASER BAR RGB_激光光束灯</t>
  </si>
  <si>
    <t>ANTARI Z-1500II Fog Machine_烟机（带轴流风机）</t>
  </si>
  <si>
    <t>ANTARI HZ-500 Haze Machine_雾化机（带轴流风机）</t>
  </si>
  <si>
    <t>CO2 Machine_干冰机</t>
  </si>
  <si>
    <t>SUPER Bubble Machine_泡泡机</t>
  </si>
  <si>
    <t>ANTARI S-100II Snow Flake Machine_雪花机</t>
  </si>
  <si>
    <t>Streamer Machine_彩带机</t>
  </si>
  <si>
    <t>Rainbow Machine_彩虹机</t>
  </si>
  <si>
    <t>CO2 Jet_气柱</t>
  </si>
  <si>
    <t>Electromagnetic Pendulous Curtain_电磁幕</t>
  </si>
  <si>
    <t xml:space="preserve">SXD Ripple Light_水波纹效果器   </t>
  </si>
  <si>
    <t>Jem Stage Hazer / DF 50_雾机</t>
  </si>
  <si>
    <t>Highend F-100 Fogger_烟机</t>
  </si>
  <si>
    <t>Confetti Cannon_纸炮机</t>
  </si>
  <si>
    <t>Dimmer， 48Ch x 10A， ETC Smartpack_数字硅箱</t>
  </si>
  <si>
    <t>Dimmer， 36Ch x 20A， Lite Puter_数字硅箱</t>
  </si>
  <si>
    <t>Dimmer， 24Ch x 10A_数字硅箱</t>
  </si>
  <si>
    <t>Dimmer， 12Ch x 15A_数字硅箱</t>
  </si>
  <si>
    <t>Dimmer， 6Ch x 20A_数字硅箱</t>
  </si>
  <si>
    <t>Dimmer， 4 x 1000W， Max 20A， CLS DMX - 4_可控硅箱</t>
  </si>
  <si>
    <t>AVOLITES DMX Splitter_信号分配放大器</t>
  </si>
  <si>
    <t>Truss_灯光架 （300mmx300mm）</t>
  </si>
  <si>
    <t xml:space="preserve">Truss_灯光架 （300mmx400mm） </t>
  </si>
  <si>
    <t>Truss_灯光架 （400mmx600mm）</t>
  </si>
  <si>
    <t xml:space="preserve">Truss_灯光架 （520mmx760mm） </t>
  </si>
  <si>
    <t xml:space="preserve">Truss_灯光架 （1100mmx660mm） </t>
  </si>
  <si>
    <t>H Truss_H架（4m高）</t>
  </si>
  <si>
    <t>Layer Truss_Layer架（8m）</t>
  </si>
  <si>
    <t xml:space="preserve">T Lighting Stand_T型灯光架 </t>
  </si>
  <si>
    <t>1 Tonne CM Lodestar - 20M Chain Hoists Electric_电动葫芦（1吨，20米）</t>
  </si>
  <si>
    <t>1 Tonne CM Lodestar - 15M Chain Hoists Electric_电动葫芦（1吨，15米）</t>
  </si>
  <si>
    <t>Chain Hoists Electric Controller_控制器（12路）</t>
  </si>
  <si>
    <t>Chain Hoists Electric Controller_控制器（8路）</t>
  </si>
  <si>
    <t>Chain Hoists Electric Controller_控制器（4路）</t>
  </si>
  <si>
    <t>1 Tonne CM - 15M Hand Chain Hoist_手动葫芦（1吨，15米）</t>
  </si>
  <si>
    <t>Power Distributor Cabinet_配电箱（三相，400A）</t>
  </si>
  <si>
    <t>Power Distributor Cabinet_配电箱（三相，200A）</t>
  </si>
  <si>
    <t>Power Distributor Cabinet_配电箱（三相，100 A）</t>
  </si>
  <si>
    <t>Power Distributor Cabinet_配电箱（单相，100 A）</t>
  </si>
  <si>
    <t>Power Distributor Cabinet_配电箱（三相，63 A）</t>
  </si>
  <si>
    <t>Power Distributor Cabinet_配电箱（单相，32 A）</t>
  </si>
  <si>
    <t>Generator_发电车（150KW） 8小时</t>
  </si>
  <si>
    <t>Generator_发电车（200KW） 8小时</t>
  </si>
  <si>
    <t>Generator_发电车（400KW） 8小时</t>
  </si>
  <si>
    <t>Generator_发电车（500KW）8小时</t>
  </si>
  <si>
    <t>LED Star Cloth each section 4m （W） x 6M （H）DMX Control_星光布</t>
  </si>
  <si>
    <t>Pipe &amp; Drape System  Max 2M Height black velvetine_背景杆及围布（延米）</t>
  </si>
  <si>
    <t>Glass Gobo_玻璃图案片</t>
  </si>
  <si>
    <t>Metal Gobo_金属图案片</t>
  </si>
  <si>
    <t>Kinetech Electro Motor_数控马达（每通道）</t>
  </si>
  <si>
    <t>Kinetech System_数控编辑程序</t>
  </si>
  <si>
    <t>灯光设备_无极灯</t>
  </si>
  <si>
    <t>灯光设备_激光灯</t>
  </si>
  <si>
    <t>欧洲RGB一20W_激光灯（全彩）20W</t>
  </si>
  <si>
    <t>欧洲RGB一30W_激光灯（全彩）30W</t>
  </si>
  <si>
    <t>欧洲RGB一40W_激光灯（全彩）40W</t>
  </si>
  <si>
    <t>单面木质背板：木制结构+普通防火板+支撑+压重（不含画面）</t>
  </si>
  <si>
    <t>双面木质背板：双木制结构+普通防火板+支撑+压重（不含画面）</t>
  </si>
  <si>
    <t>木结构单面贴铝板木龙骨结构+拉丝铝板（2mm）（不含画面）</t>
  </si>
  <si>
    <t>木结构双面贴铝板 双木龙骨结构+拉丝铝板（2mm）（不含画面）</t>
  </si>
  <si>
    <t>单面木板烤漆 木龙骨结构封9厘板+PU油漆+包布+压重 （不含画面）</t>
  </si>
  <si>
    <t>双面木板烤漆 双木龙骨结构封9厘板+PU油漆+侧边45度角拼接+压重 （不含画面）</t>
  </si>
  <si>
    <t>异型单面木板烤漆 木龙骨结构封9厘板+PU油漆+包布+压重 （不含画面）</t>
  </si>
  <si>
    <t>异型双面木板板烤漆 双木龙骨结构封9厘板+PU油漆+侧边45度角拼接+压重 （不含画面）</t>
  </si>
  <si>
    <t>单面高密度板烤漆 木龙骨结构封9厘高密度板+PU油漆+包布+压重 （不含画面）</t>
  </si>
  <si>
    <t>双面高密度板烤漆 双木龙骨结构封9厘高密度板+PU油漆+侧边45度角拼接+压重 （不含画面）</t>
  </si>
  <si>
    <t>异型单面高密度板烤漆 木龙骨结构封9厘高密度板+PU油漆+包布+压重 （不含画面）</t>
  </si>
  <si>
    <t>异型双面高密度板烤漆 双木龙骨结构封9厘高密度板+PU油漆+侧边45度角拼接+压重 （不含画面）</t>
  </si>
  <si>
    <t>单面木质背板乳胶漆，木龙骨结构封9厘板+立邦无味乳胶漆+包布+压重。（不含画面）</t>
  </si>
  <si>
    <t>双面木质背板乳胶漆，双木龙骨结构封9厘板+立邦无味乳胶漆+侧边45度角拼接+压重（不含画面）</t>
  </si>
  <si>
    <t>异型双面木板乳胶漆，双木龙骨结构封9厘板+立邦无味乳胶漆+侧边45度角拼接+压重 （不含画面）</t>
  </si>
  <si>
    <t>木板单面贴烤漆玻璃 木龙骨结构封5厘板+烤漆玻璃+侧边45度角拼接+压重</t>
  </si>
  <si>
    <t>单面铁架绷宝丽布 国标4*4方管+喷漆+灯布</t>
  </si>
  <si>
    <t>双面铁架绷宝丽布 国标4*4方管+喷漆+侧边45度角拼接+灯布</t>
  </si>
  <si>
    <t>铁木结构-1M以下（包含钢架结构支撑，木质承重层）</t>
  </si>
  <si>
    <t>铁木结构-1M以下（包含钢架结构支撑）</t>
  </si>
  <si>
    <t>铁架/钢架</t>
  </si>
  <si>
    <t>延米</t>
  </si>
  <si>
    <t>桁架</t>
  </si>
  <si>
    <t>三聚氰胺板含加工费</t>
  </si>
  <si>
    <t>18厘板 1.2*2.4米</t>
  </si>
  <si>
    <t>张</t>
  </si>
  <si>
    <t>LED支撑地台，木结构  双层15厘封板</t>
  </si>
  <si>
    <t>LED支撑地台，H钢结构  40*40方管面双层15厘板 H400</t>
  </si>
  <si>
    <t>LED大屏移动轨道推拉系统 轨道滑轮/绞盘/实验安装调试</t>
  </si>
  <si>
    <t xml:space="preserve"> 平米</t>
  </si>
  <si>
    <t>布幔轨道 钢架支撑，手动滑轨固定钢架（钢架租赁）</t>
  </si>
  <si>
    <t>彩幕背架 钢架龙骨喷黑漆</t>
  </si>
  <si>
    <t>舞台基本型，木质舞台同色地毯饰面</t>
  </si>
  <si>
    <t>木制地台 木龙骨结构+面板15厘夹板   150mm高-300mm高</t>
  </si>
  <si>
    <t>铁制地台 国标3*5钢架结构+面板+两层15厘夹板  400mm高-1000mm高</t>
  </si>
  <si>
    <t>铁制地台 国标3*5钢架结构+面板+两层15厘夹板  1000mm高以上</t>
  </si>
  <si>
    <t>木制烤漆地台 木龙骨结构+面板两层15厘夹板  150mm高-400mm高</t>
  </si>
  <si>
    <t>玻璃地台 国标3*5钢架结构+面板+15厘钢化玻璃</t>
  </si>
  <si>
    <t>地胶</t>
  </si>
  <si>
    <t>普通复合地板（多色）</t>
  </si>
  <si>
    <t>高光镜面UV地板 12mm</t>
  </si>
  <si>
    <t>普通展毯</t>
  </si>
  <si>
    <t>阻燃地毯</t>
  </si>
  <si>
    <t>拉绒地毯</t>
  </si>
  <si>
    <t>加厚拉绒地毯</t>
  </si>
  <si>
    <t>圈绒地毯</t>
  </si>
  <si>
    <t>加厚圈绒地毯</t>
  </si>
  <si>
    <t>开绒地毯</t>
  </si>
  <si>
    <t xml:space="preserve">家居地毯 </t>
  </si>
  <si>
    <t>块毯 保护膜+包铺</t>
  </si>
  <si>
    <t>带胶底地毯 优质胶底</t>
  </si>
  <si>
    <t>带胶底地毯 普通胶底</t>
  </si>
  <si>
    <t>黑色丝绒布遮挡</t>
  </si>
  <si>
    <t>遮光布</t>
  </si>
  <si>
    <t>弹力布</t>
  </si>
  <si>
    <t>不锈钢包边</t>
  </si>
  <si>
    <t>木质围挡包边</t>
  </si>
  <si>
    <t>烤漆地台包边</t>
  </si>
  <si>
    <t>单层地面保护，展区&amp;主会场舞台区</t>
  </si>
  <si>
    <t>德式展架，800mm*2000mm，包含相纸写真画面覆膜。</t>
  </si>
  <si>
    <t>套</t>
  </si>
  <si>
    <t>德式展架，1200mm*2000mm，包含相纸写真画面覆膜。</t>
  </si>
  <si>
    <t>德式展架，1500mm*2000mm，包含相纸写真画面覆膜。</t>
  </si>
  <si>
    <t>德式展架，1200mm*2500mm，包含相纸写真画面覆膜。</t>
  </si>
  <si>
    <t>德式展架，1500mm*2500mm，包含相纸写真画面覆膜。</t>
  </si>
  <si>
    <t>铝合金支架；高光像纸单面四色喷绘画面；覆亮膜或亚膜 800mm*2000mm</t>
  </si>
  <si>
    <t>铝合金支架；高光像纸单面四色喷绘画面；覆亮膜或亚膜 1200mm*2000mm</t>
  </si>
  <si>
    <t>铝合金支架；高光像纸单面四色喷绘画面；覆亮膜或亚膜 1500mm*2000mm</t>
  </si>
  <si>
    <t>铝合金支架；高光相纸四色喷绘画面；覆亮膜或亚膜 600mm*1600mm</t>
  </si>
  <si>
    <t>铝合金支架；高光相纸四色喷绘画面；覆亮膜或亚膜 800cm*1800mm</t>
  </si>
  <si>
    <t>铝合金支架；高光相纸四色喷绘画面；覆亮膜或亚膜 800cm*2000mm</t>
  </si>
  <si>
    <t>铝合金支架；高光相纸四色喷绘画面；覆亮膜或亚膜 1200cm*2000mm</t>
  </si>
  <si>
    <t>易拉宝 80*200   经典铝质</t>
  </si>
  <si>
    <t>个</t>
  </si>
  <si>
    <t>易拉宝 120*200  经典铝质</t>
  </si>
  <si>
    <t>拉网展架 布拉网75*75cm每格</t>
  </si>
  <si>
    <t>格</t>
  </si>
  <si>
    <t>大型道旗：高度5m，可伸缩铝型材旗杆，配水座，旗帜布热转印旗面，旗面规格3.5*1m</t>
  </si>
  <si>
    <t>小型道旗：高度2m，铝型材旗杆，配水座，旗帜布热转印旗面，旗面规格1*0.5m</t>
  </si>
  <si>
    <t>水滴型道旗：高度3m，配底座，水滴形旗帜布热转印</t>
  </si>
  <si>
    <t>高光相纸喷绘</t>
  </si>
  <si>
    <t>背胶相纸喷绘</t>
  </si>
  <si>
    <t>PP纸写真喷绘 覆膜</t>
  </si>
  <si>
    <t xml:space="preserve">宝丽布高清写真喷绘 360 DPi </t>
  </si>
  <si>
    <t xml:space="preserve">宝丽布高清喷绘精喷 720 DPi </t>
  </si>
  <si>
    <t>黑白布高清写真喷绘</t>
  </si>
  <si>
    <t>条幅布高清写真喷绘</t>
  </si>
  <si>
    <t>国产刀刮布高清写真喷绘</t>
  </si>
  <si>
    <t>进口刀刮布高清写真喷绘</t>
  </si>
  <si>
    <t>韩国布高清写真喷绘</t>
  </si>
  <si>
    <t>UV平板写真喷绘</t>
  </si>
  <si>
    <t>KT板裱写真画面</t>
  </si>
  <si>
    <t>200G贡缎热转印</t>
  </si>
  <si>
    <t>可移除不干胶贴</t>
  </si>
  <si>
    <r>
      <rPr>
        <sz val="9"/>
        <color theme="1"/>
        <rFont val="等线"/>
        <charset val="134"/>
        <scheme val="minor"/>
      </rPr>
      <t>3M车贴</t>
    </r>
    <r>
      <rPr>
        <sz val="9"/>
        <rFont val="等线"/>
        <charset val="134"/>
        <scheme val="minor"/>
      </rPr>
      <t>喷绘</t>
    </r>
  </si>
  <si>
    <t>普通国产车贴喷绘</t>
  </si>
  <si>
    <t>木制防火板演讲台外加LOGO</t>
  </si>
  <si>
    <t>木制烤漆演讲台外加LOGO</t>
  </si>
  <si>
    <t>A1展板连油画架（含画面）</t>
  </si>
  <si>
    <t>金属指示牌A3</t>
  </si>
  <si>
    <t>木制指示牌 80cmW*200cmHT，木制面裱写真含基座L型钢板底座支撑</t>
  </si>
  <si>
    <t>木制指示牌 80cmW*200cmHT，木制面烤漆基座L型钢板底座支撑</t>
  </si>
  <si>
    <t>场地后侧摄像台，木质结构钢架龙骨，铝合金收边，包灰色地毯，L2400mm*L1200mm*H1000mm</t>
  </si>
  <si>
    <t>LED亚克力发光灯盒字 0.5cm厚有机板，LED内光，20CM厚以内，按长边计算</t>
  </si>
  <si>
    <t>发光亚克力吸塑字 0.3cm厚有机板，LED内光，每平米LED模组不少于120个，国产LED模组，国产亚克力，按长边计算</t>
  </si>
  <si>
    <t>亚克力吸塑字 按长边计算</t>
  </si>
  <si>
    <t>苯板雕刻字 20cm厚以内，含颜色，按长边计算</t>
  </si>
  <si>
    <t>水晶雕刻字 20cm厚以内，含颜色，按长边计算</t>
  </si>
  <si>
    <t>12厘普通玻璃 钢化+磨边</t>
  </si>
  <si>
    <t>15厘普通玻璃 钢化+磨边</t>
  </si>
  <si>
    <t>5厘超白玻璃 钢化+磨边</t>
  </si>
  <si>
    <t>6厘超白玻璃 钢化+磨边</t>
  </si>
  <si>
    <t>8厘超白玻璃 钢化+磨边</t>
  </si>
  <si>
    <t>10厘超白玻璃 钢化+磨边</t>
  </si>
  <si>
    <t>12厘超白玻璃 钢化+磨边</t>
  </si>
  <si>
    <t>数控滑轨（不含数控操作系统）</t>
  </si>
  <si>
    <t>米</t>
  </si>
  <si>
    <t>霓虹灯带（含变压器、电料）</t>
  </si>
  <si>
    <t>霓虹灯带复杂造型（按复杂程度，现场判断，上限价格）</t>
  </si>
  <si>
    <t>LG家私宝</t>
  </si>
  <si>
    <t>巴黎天花软膜布</t>
  </si>
  <si>
    <t>淋油板 18mm</t>
  </si>
  <si>
    <t>国产刀刮布UV高清喷绘</t>
  </si>
  <si>
    <t>进口刀刮布UV高清喷绘</t>
  </si>
  <si>
    <t>莱卡布</t>
  </si>
  <si>
    <t>19厘超白玻璃 钢化+磨边</t>
  </si>
  <si>
    <t>临时工作人员，包含交通费及餐费（普通）</t>
  </si>
  <si>
    <t>临时工作人员，包含交通费及餐费（双语）</t>
  </si>
  <si>
    <t>礼仪 普通 专业礼仪公司聘请，身高168-172cm之间，身材匀称，形象好，气质佳，会务经验丰富，含服装， 交通费及餐费</t>
  </si>
  <si>
    <t>礼仪 双语 专业礼仪公司聘请，身高168-172cm之间，身材匀称，形象好，气质佳，会务经验丰富，含服装， 交通费及餐费</t>
  </si>
  <si>
    <t>外籍礼仪  专业礼仪公司聘请，身高172cm以上，身材匀称，形象好，气质佳，会务经验丰富，含服装， 交通费及餐费</t>
  </si>
  <si>
    <t xml:space="preserve">模特 国内 </t>
  </si>
  <si>
    <t>模特 国际</t>
  </si>
  <si>
    <t>化妆师/造型师，包含交通费及餐费</t>
  </si>
  <si>
    <t>普通数码摄影师（包含专业设备， 人工， 交通， 餐费及会后整理刻盘）</t>
  </si>
  <si>
    <t>资深数码摄影师（包含专业设备， 人工， 交通， 餐费及会后整理刻盘）</t>
  </si>
  <si>
    <t>资深云摄影师（含平台使用费及修图费）</t>
  </si>
  <si>
    <t>普通摄像师（包含设备， 人工， 交通）</t>
  </si>
  <si>
    <t>资深数码摄像师（包含设备， 人工， 交通）</t>
  </si>
  <si>
    <t xml:space="preserve">摇臂摄像 </t>
  </si>
  <si>
    <t xml:space="preserve">导播 </t>
  </si>
  <si>
    <t>画外音主持人 普通</t>
  </si>
  <si>
    <t>画外音主持人 双语</t>
  </si>
  <si>
    <t>速记员</t>
  </si>
  <si>
    <t>专业保安公司聘请，制服，，包含交通费及餐费</t>
  </si>
  <si>
    <t>专业保洁公司聘请，自带工具，，包含交通费及餐费</t>
  </si>
  <si>
    <t>木工/漆工/电工 ，包含交通费及餐费</t>
  </si>
  <si>
    <t>美工 ，包含交通费及餐费</t>
  </si>
  <si>
    <t>搬运工/搭建工人，包含交通费及餐费</t>
  </si>
  <si>
    <t>同传翻译人员</t>
  </si>
  <si>
    <t>4小时</t>
  </si>
  <si>
    <t>口译及交传翻译人员</t>
  </si>
  <si>
    <t>同传翻译人员（有国际认证）</t>
  </si>
  <si>
    <t>会前一天同传翻译人员到场彩排（2小时以内）</t>
  </si>
  <si>
    <t>高级执行导演，现场执行总导演 10年以上经验</t>
  </si>
  <si>
    <t>天</t>
  </si>
  <si>
    <t>初级执行导演，现场执行总导演 5年以上经验</t>
  </si>
  <si>
    <t>网络工程师	，活动现场网络运转技术支持</t>
  </si>
  <si>
    <t>特级安保聘请，制服，，包含交通费及餐费</t>
  </si>
  <si>
    <t>手持金属检测器</t>
  </si>
  <si>
    <t>安检门（公安指定实报实销）</t>
  </si>
  <si>
    <t>主持人手卡 200g铜版纸，1/4A4纸大小</t>
  </si>
  <si>
    <t>主持人手卡 250g铜版纸，1/4A4纸大小</t>
  </si>
  <si>
    <t>主持人手卡 300g铜版纸，1/4A4纸大小</t>
  </si>
  <si>
    <t>桌卡/人名卡 彩色打印，250克的光铜纸，21cm*10cm</t>
  </si>
  <si>
    <t>桌卡/人名卡 黑白打印，250克的光铜纸，21cm*10cm</t>
  </si>
  <si>
    <t>桌卡/人名卡 彩色打印，300克的光铜纸，15cm*6cm</t>
  </si>
  <si>
    <t>桌卡/人名卡 黑白打印，300克的光铜纸，15cm*6cm</t>
  </si>
  <si>
    <t>车证-200g铜版纸，A4纸大小覆膜</t>
  </si>
  <si>
    <t>车证-250g铜版纸，A4纸大小覆膜</t>
  </si>
  <si>
    <t>车证-300g铜版纸，A4纸大小覆膜</t>
  </si>
  <si>
    <t>接机牌/手举牌 400mmx600mmKT版，PVC手柄</t>
  </si>
  <si>
    <t>接机牌/手举牌 600mmx900mmKT版，PVC落地手柄</t>
  </si>
  <si>
    <t>展区说明牌 300g铜版纸双面打印，A5</t>
  </si>
  <si>
    <t>胸卡 胸卡内页，200g铜版纸彩色双面打印，含胸卡绳+透明塑料卡套</t>
  </si>
  <si>
    <t>胸卡 胸卡内页，200g铜版纸彩色双面打印，含胸卡绳+PVC卡套</t>
  </si>
  <si>
    <t>二维码台卡 A5，300g 铜版纸</t>
  </si>
  <si>
    <t>椅背贴 A4，写真贴纸</t>
  </si>
  <si>
    <t>Sticker贴 不干胶印刷，模切</t>
  </si>
  <si>
    <t>MIC 盒 10cmX10cmX5cmH 4C制作，4面Logo</t>
  </si>
  <si>
    <t>不锈钢1米围栏</t>
  </si>
  <si>
    <t>铁马围栏 1200H*2000L</t>
  </si>
  <si>
    <t>组</t>
  </si>
  <si>
    <t>龙门架</t>
  </si>
  <si>
    <t>普通白色/黑色单人沙发</t>
  </si>
  <si>
    <t>普通白色/黑色双人沙发</t>
  </si>
  <si>
    <t>普通白色/黑色三人沙发</t>
  </si>
  <si>
    <t>单人沙发方凳（黑色，白色等）</t>
  </si>
  <si>
    <t>双人沙发凳</t>
  </si>
  <si>
    <t>吧凳（镀哿）</t>
  </si>
  <si>
    <t>折叠椅</t>
  </si>
  <si>
    <t>把</t>
  </si>
  <si>
    <t>吧椅</t>
  </si>
  <si>
    <t>洽谈桌 玻璃面直径600</t>
  </si>
  <si>
    <t>茶几</t>
  </si>
  <si>
    <t>横版白板</t>
  </si>
  <si>
    <t>三角白板</t>
  </si>
  <si>
    <t>IBM桌</t>
  </si>
  <si>
    <t>落地金属资料架</t>
  </si>
  <si>
    <t>饮水机及3筒水（三天租赁期）</t>
  </si>
  <si>
    <t>化妆镜</t>
  </si>
  <si>
    <t>灭火器</t>
  </si>
  <si>
    <t>展台用220V电源插座普通品牌3项插座</t>
  </si>
  <si>
    <t>展台用220V电源插座公牛牌6项插座</t>
  </si>
  <si>
    <t>筒灯 租赁，40W</t>
  </si>
  <si>
    <t>日光灯管 租赁</t>
  </si>
  <si>
    <t>LED发光灯带-不变色</t>
  </si>
  <si>
    <t>LED发光灯带-变色</t>
  </si>
  <si>
    <t>黑白激光打印机</t>
  </si>
  <si>
    <t>台</t>
  </si>
  <si>
    <t>彩色打印机</t>
  </si>
  <si>
    <t>微信打印机</t>
  </si>
  <si>
    <t>复印机</t>
  </si>
  <si>
    <t>Keynote（行业顶级专业团队）</t>
  </si>
  <si>
    <t>页</t>
  </si>
  <si>
    <t>Keynote（中等专业团队）</t>
  </si>
  <si>
    <t>Keynote（活动公司自有团队）</t>
  </si>
  <si>
    <t>PPT美化</t>
  </si>
  <si>
    <t>P</t>
  </si>
  <si>
    <t>飞行器（无人机）航拍 普通4轴飞行器 + GoPro</t>
  </si>
  <si>
    <t>次</t>
  </si>
  <si>
    <t>飞行器（无人机）航拍 大疆悟4轴</t>
  </si>
  <si>
    <t>飞行器（无人机）航拍 大疆6轴 + GH4</t>
  </si>
  <si>
    <t>飞行器（无人机）航拍 大疆8轴 + 5D3</t>
  </si>
  <si>
    <t>50人座大巴车车辆租赁</t>
  </si>
  <si>
    <t>车/次</t>
  </si>
  <si>
    <t>30人座中巴车车辆租赁</t>
  </si>
  <si>
    <t>18人座中巴车 车辆租赁</t>
  </si>
  <si>
    <t>GL8 or A6车辆租赁</t>
  </si>
  <si>
    <t>市内运输 4.2米货车 北京五环内；上海中环内，含货车、司机、专业货运工人（非限行时间行驶）</t>
  </si>
  <si>
    <t>市内运输 7.2米货车 北京五环内；上海中环内，含货车、司机、专业货运工人（非限行时间行驶）</t>
  </si>
  <si>
    <t>市内运输 9.6米货车 北京五环内；上海中环内，含货车、司机、专业货运工人（非限行时间行驶）</t>
  </si>
  <si>
    <t>市内运输 12米货车 北京五环内；上海中环内，含货车、司机、专业货运工人（非限行时间行驶）</t>
  </si>
  <si>
    <t>市内运输 17.5米货车 北京五环内；上海中环内，含货车、司机、专业货运工人（非限行时间行驶）</t>
  </si>
  <si>
    <t>城际运输 7.2米货车（非限行时间行驶）</t>
  </si>
  <si>
    <t>公里</t>
  </si>
  <si>
    <t>城际运输 9.6米货车（非限行时间行驶）</t>
  </si>
  <si>
    <t>城际运输 12米货车（非限行时间行驶）</t>
  </si>
  <si>
    <t>城际运输 17.5米货车（非限行时间行驶）</t>
  </si>
  <si>
    <t xml:space="preserve">胸卡，硬制1MM厚度PVC，单面印刷，模切圆角，打孔，成品规格125*83，2CM丝光带挂绳，单色印刷，安全扣- 200件标准 </t>
  </si>
  <si>
    <t>手提袋，250G哑光铜版纸单面4色印，覆膜，成品400*300*80，打孔穿绳。-200件标准</t>
  </si>
  <si>
    <t>手提袋，纸质快印，350mm*250mm*100mm（1-500）</t>
  </si>
  <si>
    <t>手提袋，纸质印刷，350mm*250mm*100mm（501以上）</t>
  </si>
  <si>
    <t>三折页157克铜板纸，630*285mm， 双面4色印刷（1-300张）</t>
  </si>
  <si>
    <t>三折页157克铜板纸，630*285mm， 双面4色印刷（301-1000张）</t>
  </si>
  <si>
    <t>三折页157克铜板纸，630*285mm， 双面4色印刷（1001张以上）</t>
  </si>
  <si>
    <t>三折页200克铜板纸，630*285mm， 双面4色印刷（1-300张）</t>
  </si>
  <si>
    <t>三折页200克铜板纸，630*285mm， 双面4色印刷（301-1000张）</t>
  </si>
  <si>
    <t>三折页200克铜板纸，630*285mm， 双面4色印刷（1001张以上）</t>
  </si>
  <si>
    <t>投影仪</t>
  </si>
  <si>
    <t>投影屏幕</t>
  </si>
  <si>
    <t>屏</t>
  </si>
  <si>
    <t>液晶显示器</t>
  </si>
  <si>
    <t>监视器</t>
  </si>
  <si>
    <t xml:space="preserve">宽屏系统   </t>
  </si>
  <si>
    <t>切换器</t>
  </si>
  <si>
    <t xml:space="preserve">频率转换器 </t>
  </si>
  <si>
    <t>分配放大器</t>
  </si>
  <si>
    <t>高清录像机</t>
  </si>
  <si>
    <t>摄像机</t>
  </si>
  <si>
    <t>视频附件</t>
  </si>
  <si>
    <t>图文机</t>
  </si>
  <si>
    <t>调色器</t>
  </si>
  <si>
    <t>扬声器_功率放大器</t>
  </si>
  <si>
    <t>混合控制台</t>
  </si>
  <si>
    <t>麦克风</t>
  </si>
  <si>
    <t>播放器_录音机</t>
  </si>
  <si>
    <t>会议同声传译</t>
  </si>
  <si>
    <t>即席发言系统</t>
  </si>
  <si>
    <t xml:space="preserve">通讯设备 </t>
  </si>
  <si>
    <t xml:space="preserve">音频附件 </t>
  </si>
  <si>
    <t xml:space="preserve">电脑灯 </t>
  </si>
  <si>
    <t xml:space="preserve">常规灯 </t>
  </si>
  <si>
    <t>调光台</t>
  </si>
  <si>
    <t>激光系统</t>
  </si>
  <si>
    <t xml:space="preserve">效果设备 </t>
  </si>
  <si>
    <t>灯光附件</t>
  </si>
  <si>
    <t>背板</t>
  </si>
  <si>
    <t>主舞台</t>
  </si>
  <si>
    <t>多次使用装饰用品</t>
  </si>
  <si>
    <t>喷绘画面</t>
  </si>
  <si>
    <t>美工制作</t>
  </si>
  <si>
    <t>玻璃</t>
  </si>
  <si>
    <t>第三方人员</t>
  </si>
  <si>
    <t>翻译</t>
  </si>
  <si>
    <t>印刷物料</t>
  </si>
  <si>
    <t>会务支持物料</t>
  </si>
  <si>
    <t>航拍无人机</t>
  </si>
  <si>
    <t>交通及运输</t>
  </si>
  <si>
    <t>非限价</t>
  </si>
  <si>
    <t>视频制作</t>
  </si>
  <si>
    <t>服装</t>
  </si>
  <si>
    <t>印刷品</t>
  </si>
  <si>
    <t>礼品/定制品</t>
  </si>
  <si>
    <t>其他-定制品</t>
  </si>
  <si>
    <t>设备类_Video</t>
  </si>
  <si>
    <t>设备类_Audio</t>
  </si>
  <si>
    <t>设备类_Lighting</t>
  </si>
  <si>
    <t>搭建物料</t>
  </si>
  <si>
    <t xml:space="preserve">Others（交通、印刷等活动支持） </t>
  </si>
  <si>
    <t>场地费</t>
  </si>
  <si>
    <t>KOL艺人等</t>
  </si>
  <si>
    <t>垫付费</t>
  </si>
  <si>
    <t>3M车贴喷绘</t>
  </si>
  <si>
    <t>其他</t>
  </si>
  <si>
    <t>差旅</t>
  </si>
  <si>
    <t>附件一：工作明细</t>
  </si>
  <si>
    <t>项目基本信息</t>
  </si>
  <si>
    <t>项目名称</t>
  </si>
  <si>
    <t>FY2425 Lenovo Research新年活动</t>
  </si>
  <si>
    <t>项目地点</t>
  </si>
  <si>
    <t>联想研究院</t>
  </si>
  <si>
    <t>项目日期</t>
  </si>
  <si>
    <t>2024年12月22日-1月10日</t>
  </si>
  <si>
    <t>需求部门信息</t>
  </si>
  <si>
    <t>联系人（Itcode）</t>
  </si>
  <si>
    <t>电话</t>
  </si>
  <si>
    <t>邮箱</t>
  </si>
  <si>
    <t>执行方信息</t>
  </si>
  <si>
    <t>名称</t>
  </si>
  <si>
    <t>北京博源意嘉市场咨询有限公司</t>
  </si>
  <si>
    <t>联系人</t>
  </si>
  <si>
    <t>张弛Akira</t>
  </si>
  <si>
    <t>akirazhang@eventplus.cn</t>
  </si>
  <si>
    <t>报价明细拆分</t>
  </si>
  <si>
    <t>子模块</t>
  </si>
  <si>
    <t>子模块总净价</t>
  </si>
  <si>
    <r>
      <rPr>
        <b/>
        <sz val="9"/>
        <color rgb="FF000000"/>
        <rFont val="等线"/>
        <charset val="134"/>
        <scheme val="minor"/>
      </rPr>
      <t xml:space="preserve">服务费
</t>
    </r>
    <r>
      <rPr>
        <b/>
        <sz val="9"/>
        <color rgb="FFFF0000"/>
        <rFont val="等线"/>
        <charset val="134"/>
        <scheme val="minor"/>
      </rPr>
      <t>(请填写)</t>
    </r>
  </si>
  <si>
    <t>税费</t>
  </si>
  <si>
    <t>子模块总价</t>
  </si>
  <si>
    <t>限价内容</t>
  </si>
  <si>
    <t>非限价内容
（定制品）</t>
  </si>
  <si>
    <t>非限价内容
（非定制品）</t>
  </si>
  <si>
    <t>项目总价（含税、含服务费）</t>
  </si>
  <si>
    <t>最终优惠价（含税、含服务费）</t>
  </si>
  <si>
    <t>总净价（设备类_Video）</t>
  </si>
  <si>
    <t>设备</t>
  </si>
  <si>
    <t>描述</t>
  </si>
  <si>
    <t>数量</t>
  </si>
  <si>
    <t>天数</t>
  </si>
  <si>
    <t>总价</t>
  </si>
  <si>
    <t>特别说明</t>
  </si>
  <si>
    <t>系统编号</t>
  </si>
  <si>
    <t>总净价（设备类_Audio）</t>
  </si>
  <si>
    <t>总净价（设备类_Lighting）</t>
  </si>
  <si>
    <t>总净价（搭建物料）</t>
  </si>
  <si>
    <t>项目</t>
  </si>
  <si>
    <t>总净价（第三方人员）</t>
  </si>
  <si>
    <t>总净价
（Others_交通、印刷等活动支持）</t>
  </si>
  <si>
    <t>外场区域</t>
  </si>
  <si>
    <t>互动游戏道具</t>
  </si>
  <si>
    <t>钓苹果，圣诞寻宝飞运雪球</t>
  </si>
  <si>
    <t>易拉宝</t>
  </si>
  <si>
    <t>互动说明立牌</t>
  </si>
  <si>
    <t>拍照立牌</t>
  </si>
  <si>
    <t>人形立牌</t>
  </si>
  <si>
    <t>珠光多彩气球</t>
  </si>
  <si>
    <t>50个1包</t>
  </si>
  <si>
    <t>包</t>
  </si>
  <si>
    <t>立柱气球</t>
  </si>
  <si>
    <t>礼物盒装饰</t>
  </si>
  <si>
    <t>1套4个金红银白</t>
  </si>
  <si>
    <t>白色礼盒40cm</t>
  </si>
  <si>
    <t>方形文字堆头</t>
  </si>
  <si>
    <t>拉丝灯笼</t>
  </si>
  <si>
    <t>圣诞1个+中式2个</t>
  </si>
  <si>
    <t>铝膜造型气球</t>
  </si>
  <si>
    <t>日程本</t>
  </si>
  <si>
    <t>旺旺大礼包</t>
  </si>
  <si>
    <t>袋</t>
  </si>
  <si>
    <t>毛巾伴手礼</t>
  </si>
  <si>
    <t>主会场区</t>
  </si>
  <si>
    <t>手举牌</t>
  </si>
  <si>
    <t>欧松板签到墙</t>
  </si>
  <si>
    <t>120cm</t>
  </si>
  <si>
    <t>海报纸</t>
  </si>
  <si>
    <t>主KV</t>
  </si>
  <si>
    <t>拍立得相纸</t>
  </si>
  <si>
    <t>mini8款 一套10张</t>
  </si>
  <si>
    <t>圆点贴</t>
  </si>
  <si>
    <t>贴照片</t>
  </si>
  <si>
    <t>项</t>
  </si>
  <si>
    <t>圣诞1个、中式2个</t>
  </si>
  <si>
    <t>拍照道具</t>
  </si>
  <si>
    <t>纹身贴</t>
  </si>
  <si>
    <t>bingo游戏卡</t>
  </si>
  <si>
    <t>贴纸</t>
  </si>
  <si>
    <t>门口装饰贴纸</t>
  </si>
  <si>
    <t>礼品包装纸</t>
  </si>
  <si>
    <t>200张</t>
  </si>
  <si>
    <t>充电线</t>
  </si>
  <si>
    <t>单向台历</t>
  </si>
  <si>
    <t>暖手充电宝</t>
  </si>
  <si>
    <t>双面暖冬围巾</t>
  </si>
  <si>
    <t>条跳</t>
  </si>
  <si>
    <t>零食</t>
  </si>
  <si>
    <t>良品铺子零食礼包</t>
  </si>
  <si>
    <t>视频会员</t>
  </si>
  <si>
    <t>积分卡</t>
  </si>
  <si>
    <t>10*7</t>
  </si>
  <si>
    <t>印章</t>
  </si>
  <si>
    <t>商务礼</t>
  </si>
  <si>
    <t>moleskine笔记本</t>
  </si>
  <si>
    <t>礼盒</t>
  </si>
  <si>
    <t>红包</t>
  </si>
  <si>
    <t>lululemon腰包</t>
  </si>
  <si>
    <t>筷子套装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</si>
</sst>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#,##0.0_);[Red]\(#,##0.0\)"/>
    <numFmt numFmtId="180" formatCode="0.00_);[Red]\(0.00\)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Source Han Sans SC Regular"/>
      <charset val="134"/>
    </font>
    <font>
      <sz val="9"/>
      <color rgb="FF000000"/>
      <name val="Source Han Sans SC Regular"/>
      <charset val="134"/>
    </font>
    <font>
      <b/>
      <sz val="9"/>
      <color theme="1"/>
      <name val="等线"/>
      <charset val="134"/>
      <scheme val="minor"/>
    </font>
    <font>
      <b/>
      <sz val="9"/>
      <color theme="0"/>
      <name val="等线"/>
      <charset val="134"/>
      <scheme val="minor"/>
    </font>
    <font>
      <sz val="9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indexed="63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9"/>
      <color rgb="FFFF0000"/>
      <name val="等线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6ABF4A"/>
        <bgColor indexed="64"/>
      </patternFill>
    </fill>
    <fill>
      <patternFill patternType="solid">
        <fgColor rgb="FFF98231"/>
        <bgColor indexed="64"/>
      </patternFill>
    </fill>
    <fill>
      <patternFill patternType="solid">
        <fgColor rgb="FFE96BA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23" fillId="2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0" fontId="5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0" fontId="5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0" fontId="5" fillId="5" borderId="2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0" fontId="5" fillId="6" borderId="2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76" fontId="5" fillId="8" borderId="2" xfId="0" applyNumberFormat="1" applyFont="1" applyFill="1" applyBorder="1" applyAlignment="1">
      <alignment horizontal="center" vertical="center"/>
    </xf>
    <xf numFmtId="177" fontId="5" fillId="8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76" fontId="7" fillId="9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1" borderId="10" xfId="49" applyFont="1" applyFill="1" applyBorder="1" applyAlignment="1">
      <alignment horizontal="center" vertical="center"/>
    </xf>
    <xf numFmtId="0" fontId="1" fillId="12" borderId="7" xfId="49" applyFont="1" applyFill="1" applyBorder="1" applyAlignment="1">
      <alignment vertical="center"/>
    </xf>
    <xf numFmtId="0" fontId="9" fillId="13" borderId="7" xfId="52" applyFont="1" applyFill="1" applyBorder="1" applyAlignment="1">
      <alignment horizontal="center" vertical="center"/>
    </xf>
    <xf numFmtId="38" fontId="1" fillId="14" borderId="1" xfId="49" applyNumberFormat="1" applyFont="1" applyFill="1" applyBorder="1" applyAlignment="1">
      <alignment horizontal="center" vertical="center"/>
    </xf>
    <xf numFmtId="38" fontId="1" fillId="13" borderId="1" xfId="49" applyNumberFormat="1" applyFont="1" applyFill="1" applyBorder="1" applyAlignment="1">
      <alignment horizontal="center" vertical="center"/>
    </xf>
    <xf numFmtId="0" fontId="9" fillId="13" borderId="1" xfId="52" applyFont="1" applyFill="1" applyBorder="1" applyAlignment="1">
      <alignment horizontal="center" vertical="center"/>
    </xf>
    <xf numFmtId="0" fontId="1" fillId="12" borderId="7" xfId="49" applyFont="1" applyFill="1" applyBorder="1" applyAlignment="1">
      <alignment horizontal="center" vertical="center"/>
    </xf>
    <xf numFmtId="0" fontId="1" fillId="12" borderId="1" xfId="49" applyFont="1" applyFill="1" applyBorder="1" applyAlignment="1">
      <alignment horizontal="center" vertical="center"/>
    </xf>
    <xf numFmtId="0" fontId="9" fillId="12" borderId="7" xfId="52" applyFont="1" applyFill="1" applyBorder="1" applyAlignment="1">
      <alignment horizontal="center" vertical="center"/>
    </xf>
    <xf numFmtId="0" fontId="9" fillId="12" borderId="1" xfId="52" applyFont="1" applyFill="1" applyBorder="1" applyAlignment="1">
      <alignment horizontal="center" vertical="center"/>
    </xf>
    <xf numFmtId="38" fontId="1" fillId="12" borderId="1" xfId="49" applyNumberFormat="1" applyFont="1" applyFill="1" applyBorder="1" applyAlignment="1">
      <alignment horizontal="center" vertical="center"/>
    </xf>
    <xf numFmtId="0" fontId="1" fillId="13" borderId="1" xfId="49" applyFont="1" applyFill="1" applyBorder="1" applyAlignment="1">
      <alignment horizontal="center" vertical="center"/>
    </xf>
    <xf numFmtId="0" fontId="1" fillId="13" borderId="7" xfId="49" applyFont="1" applyFill="1" applyBorder="1" applyAlignment="1">
      <alignment vertical="center"/>
    </xf>
    <xf numFmtId="0" fontId="10" fillId="13" borderId="7" xfId="0" applyFont="1" applyFill="1" applyBorder="1" applyAlignment="1">
      <alignment horizontal="left" vertical="center"/>
    </xf>
    <xf numFmtId="49" fontId="9" fillId="13" borderId="7" xfId="0" applyNumberFormat="1" applyFont="1" applyFill="1" applyBorder="1" applyAlignment="1">
      <alignment horizontal="center" vertical="center" wrapText="1"/>
    </xf>
    <xf numFmtId="38" fontId="9" fillId="12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/>
    </xf>
    <xf numFmtId="49" fontId="9" fillId="13" borderId="1" xfId="0" applyNumberFormat="1" applyFont="1" applyFill="1" applyBorder="1" applyAlignment="1">
      <alignment horizontal="center" vertical="center" wrapText="1"/>
    </xf>
    <xf numFmtId="49" fontId="9" fillId="12" borderId="7" xfId="0" applyNumberFormat="1" applyFont="1" applyFill="1" applyBorder="1" applyAlignment="1">
      <alignment horizontal="left" vertical="center" wrapText="1"/>
    </xf>
    <xf numFmtId="49" fontId="9" fillId="12" borderId="7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left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left" vertical="center" wrapText="1"/>
    </xf>
    <xf numFmtId="49" fontId="9" fillId="13" borderId="5" xfId="0" applyNumberFormat="1" applyFont="1" applyFill="1" applyBorder="1" applyAlignment="1">
      <alignment horizontal="left" vertical="center" wrapText="1"/>
    </xf>
    <xf numFmtId="49" fontId="9" fillId="12" borderId="5" xfId="0" applyNumberFormat="1" applyFont="1" applyFill="1" applyBorder="1" applyAlignment="1">
      <alignment horizontal="center" vertical="center" wrapText="1"/>
    </xf>
    <xf numFmtId="0" fontId="9" fillId="12" borderId="7" xfId="51" applyFont="1" applyFill="1" applyBorder="1" applyAlignment="1">
      <alignment horizontal="left" vertical="center" wrapText="1"/>
    </xf>
    <xf numFmtId="0" fontId="9" fillId="13" borderId="1" xfId="51" applyFont="1" applyFill="1" applyBorder="1" applyAlignment="1">
      <alignment horizontal="left" vertical="center" wrapText="1"/>
    </xf>
    <xf numFmtId="0" fontId="9" fillId="15" borderId="7" xfId="0" applyFont="1" applyFill="1" applyBorder="1" applyAlignment="1">
      <alignment horizontal="left" vertical="center" wrapText="1"/>
    </xf>
    <xf numFmtId="0" fontId="9" fillId="12" borderId="1" xfId="51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/>
    </xf>
    <xf numFmtId="0" fontId="1" fillId="12" borderId="7" xfId="0" applyFont="1" applyFill="1" applyBorder="1" applyAlignment="1">
      <alignment horizontal="left" vertical="center"/>
    </xf>
    <xf numFmtId="38" fontId="9" fillId="13" borderId="7" xfId="51" applyNumberFormat="1" applyFont="1" applyFill="1" applyBorder="1" applyAlignment="1">
      <alignment horizontal="left" vertical="center" wrapText="1"/>
    </xf>
    <xf numFmtId="38" fontId="9" fillId="12" borderId="7" xfId="49" applyNumberFormat="1" applyFont="1" applyFill="1" applyBorder="1" applyAlignment="1">
      <alignment horizontal="center" vertical="center" wrapText="1"/>
    </xf>
    <xf numFmtId="38" fontId="9" fillId="13" borderId="1" xfId="51" applyNumberFormat="1" applyFont="1" applyFill="1" applyBorder="1" applyAlignment="1">
      <alignment horizontal="left" vertical="center" wrapText="1"/>
    </xf>
    <xf numFmtId="38" fontId="9" fillId="12" borderId="1" xfId="49" applyNumberFormat="1" applyFont="1" applyFill="1" applyBorder="1" applyAlignment="1">
      <alignment horizontal="center" vertical="center" wrapText="1"/>
    </xf>
    <xf numFmtId="38" fontId="9" fillId="12" borderId="1" xfId="51" applyNumberFormat="1" applyFont="1" applyFill="1" applyBorder="1" applyAlignment="1">
      <alignment horizontal="left" vertical="center" wrapText="1"/>
    </xf>
    <xf numFmtId="38" fontId="9" fillId="12" borderId="7" xfId="51" applyNumberFormat="1" applyFont="1" applyFill="1" applyBorder="1" applyAlignment="1">
      <alignment horizontal="left" vertical="center" wrapText="1"/>
    </xf>
    <xf numFmtId="0" fontId="9" fillId="13" borderId="7" xfId="51" applyFont="1" applyFill="1" applyBorder="1" applyAlignment="1">
      <alignment horizontal="left" vertical="center" wrapText="1"/>
    </xf>
    <xf numFmtId="49" fontId="9" fillId="12" borderId="7" xfId="49" applyNumberFormat="1" applyFont="1" applyFill="1" applyBorder="1" applyAlignment="1">
      <alignment horizontal="center" vertical="center" wrapText="1"/>
    </xf>
    <xf numFmtId="179" fontId="1" fillId="12" borderId="11" xfId="49" applyNumberFormat="1" applyFont="1" applyFill="1" applyBorder="1" applyAlignment="1">
      <alignment horizontal="center" vertical="center" wrapText="1"/>
    </xf>
    <xf numFmtId="49" fontId="9" fillId="12" borderId="1" xfId="49" applyNumberFormat="1" applyFont="1" applyFill="1" applyBorder="1" applyAlignment="1">
      <alignment horizontal="center" vertical="center" wrapText="1"/>
    </xf>
    <xf numFmtId="179" fontId="1" fillId="12" borderId="12" xfId="49" applyNumberFormat="1" applyFont="1" applyFill="1" applyBorder="1" applyAlignment="1">
      <alignment horizontal="center" vertical="center" wrapText="1"/>
    </xf>
    <xf numFmtId="38" fontId="1" fillId="12" borderId="12" xfId="49" applyNumberFormat="1" applyFont="1" applyFill="1" applyBorder="1" applyAlignment="1">
      <alignment horizontal="center" vertical="center" wrapText="1"/>
    </xf>
    <xf numFmtId="49" fontId="9" fillId="12" borderId="13" xfId="49" applyNumberFormat="1" applyFont="1" applyFill="1" applyBorder="1" applyAlignment="1">
      <alignment horizontal="center" vertical="center" wrapText="1"/>
    </xf>
    <xf numFmtId="38" fontId="1" fillId="12" borderId="14" xfId="49" applyNumberFormat="1" applyFont="1" applyFill="1" applyBorder="1" applyAlignment="1">
      <alignment horizontal="center" vertical="center" wrapText="1"/>
    </xf>
    <xf numFmtId="49" fontId="9" fillId="12" borderId="3" xfId="49" applyNumberFormat="1" applyFont="1" applyFill="1" applyBorder="1" applyAlignment="1">
      <alignment horizontal="center" vertical="center" wrapText="1"/>
    </xf>
    <xf numFmtId="49" fontId="9" fillId="12" borderId="1" xfId="49" applyNumberFormat="1" applyFont="1" applyFill="1" applyBorder="1" applyAlignment="1">
      <alignment horizontal="left" vertical="center" wrapText="1"/>
    </xf>
    <xf numFmtId="38" fontId="1" fillId="0" borderId="12" xfId="49" applyNumberFormat="1" applyFont="1" applyBorder="1" applyAlignment="1">
      <alignment horizontal="center" vertical="center" wrapText="1"/>
    </xf>
    <xf numFmtId="180" fontId="9" fillId="12" borderId="3" xfId="49" applyNumberFormat="1" applyFont="1" applyFill="1" applyBorder="1" applyAlignment="1">
      <alignment horizontal="center" vertical="center" wrapText="1"/>
    </xf>
    <xf numFmtId="0" fontId="1" fillId="13" borderId="1" xfId="51" applyFont="1" applyFill="1" applyBorder="1" applyAlignment="1">
      <alignment horizontal="left" vertical="center" wrapText="1"/>
    </xf>
    <xf numFmtId="0" fontId="9" fillId="13" borderId="1" xfId="51" applyFont="1" applyFill="1" applyBorder="1" applyAlignment="1">
      <alignment horizontal="left" vertical="center"/>
    </xf>
    <xf numFmtId="0" fontId="1" fillId="12" borderId="0" xfId="50" applyFont="1" applyFill="1" applyAlignment="1">
      <alignment vertical="center"/>
    </xf>
    <xf numFmtId="0" fontId="1" fillId="12" borderId="0" xfId="50" applyFont="1" applyFill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5" fillId="16" borderId="1" xfId="50" applyFont="1" applyFill="1" applyBorder="1" applyAlignment="1">
      <alignment horizontal="center" vertical="center"/>
    </xf>
    <xf numFmtId="0" fontId="1" fillId="12" borderId="1" xfId="50" applyFont="1" applyFill="1" applyBorder="1" applyAlignment="1">
      <alignment vertical="center"/>
    </xf>
    <xf numFmtId="9" fontId="1" fillId="12" borderId="1" xfId="50" applyNumberFormat="1" applyFont="1" applyFill="1" applyBorder="1" applyAlignment="1">
      <alignment horizontal="center" vertical="center"/>
    </xf>
    <xf numFmtId="9" fontId="1" fillId="12" borderId="0" xfId="50" applyNumberFormat="1" applyFont="1" applyFill="1" applyAlignment="1">
      <alignment horizontal="center" vertical="center"/>
    </xf>
    <xf numFmtId="0" fontId="5" fillId="17" borderId="1" xfId="50" applyFont="1" applyFill="1" applyBorder="1" applyAlignment="1">
      <alignment horizontal="center" vertical="center"/>
    </xf>
    <xf numFmtId="0" fontId="1" fillId="12" borderId="7" xfId="50" applyFont="1" applyFill="1" applyBorder="1" applyAlignment="1">
      <alignment horizontal="left" vertical="center"/>
    </xf>
    <xf numFmtId="0" fontId="1" fillId="12" borderId="1" xfId="50" applyFont="1" applyFill="1" applyBorder="1" applyAlignment="1">
      <alignment horizontal="left" vertical="center"/>
    </xf>
    <xf numFmtId="0" fontId="1" fillId="12" borderId="5" xfId="50" applyFont="1" applyFill="1" applyBorder="1" applyAlignment="1">
      <alignment horizontal="center" vertical="center" wrapText="1"/>
    </xf>
    <xf numFmtId="0" fontId="1" fillId="12" borderId="6" xfId="50" applyFont="1" applyFill="1" applyBorder="1" applyAlignment="1">
      <alignment horizontal="center" vertical="center" wrapText="1"/>
    </xf>
    <xf numFmtId="0" fontId="1" fillId="12" borderId="7" xfId="50" applyFont="1" applyFill="1" applyBorder="1" applyAlignment="1">
      <alignment horizontal="center" vertical="center" wrapText="1"/>
    </xf>
    <xf numFmtId="0" fontId="1" fillId="12" borderId="0" xfId="50" applyFont="1" applyFill="1" applyAlignment="1">
      <alignment horizontal="center" vertical="center" wrapText="1"/>
    </xf>
    <xf numFmtId="0" fontId="5" fillId="17" borderId="1" xfId="50" applyFont="1" applyFill="1" applyBorder="1" applyAlignment="1">
      <alignment horizontal="center" vertical="center" wrapText="1"/>
    </xf>
    <xf numFmtId="177" fontId="1" fillId="12" borderId="7" xfId="50" applyNumberFormat="1" applyFont="1" applyFill="1" applyBorder="1" applyAlignment="1">
      <alignment horizontal="center" vertical="center"/>
    </xf>
    <xf numFmtId="177" fontId="1" fillId="12" borderId="6" xfId="50" applyNumberFormat="1" applyFont="1" applyFill="1" applyBorder="1" applyAlignment="1">
      <alignment horizontal="center" vertical="center"/>
    </xf>
    <xf numFmtId="177" fontId="1" fillId="12" borderId="6" xfId="50" applyNumberFormat="1" applyFont="1" applyFill="1" applyBorder="1" applyAlignment="1">
      <alignment horizontal="center" vertical="center" wrapText="1"/>
    </xf>
    <xf numFmtId="177" fontId="1" fillId="12" borderId="1" xfId="50" applyNumberFormat="1" applyFont="1" applyFill="1" applyBorder="1" applyAlignment="1">
      <alignment horizontal="center" vertical="center"/>
    </xf>
    <xf numFmtId="177" fontId="1" fillId="12" borderId="7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8" xfId="51"/>
    <cellStyle name="常规_IBM Ratecard 2008-FINAL 041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eetMetadata" Target="metadata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B1:H19"/>
  <sheetViews>
    <sheetView workbookViewId="0">
      <selection activeCell="C21" sqref="C21"/>
    </sheetView>
  </sheetViews>
  <sheetFormatPr defaultColWidth="9" defaultRowHeight="13.6" outlineLevelCol="7"/>
  <cols>
    <col min="1" max="1" width="3" style="136" customWidth="1"/>
    <col min="2" max="2" width="3.83035714285714" style="137" customWidth="1"/>
    <col min="3" max="4" width="18.1607142857143" style="136" customWidth="1"/>
    <col min="5" max="7" width="20" style="136" customWidth="1"/>
    <col min="8" max="16384" width="9" style="136"/>
  </cols>
  <sheetData>
    <row r="1" ht="26.5" customHeight="1" spans="2:8">
      <c r="B1" s="138" t="s">
        <v>0</v>
      </c>
      <c r="C1" s="138"/>
      <c r="D1" s="138"/>
      <c r="E1" s="138"/>
      <c r="F1" s="138"/>
      <c r="G1" s="138"/>
      <c r="H1" s="138"/>
    </row>
    <row r="2" ht="6.5" customHeight="1"/>
    <row r="3" ht="17" customHeight="1" spans="2:3">
      <c r="B3" s="137" t="s">
        <v>1</v>
      </c>
      <c r="C3" s="136" t="s">
        <v>2</v>
      </c>
    </row>
    <row r="4" ht="17" customHeight="1" spans="2:3">
      <c r="B4" s="137" t="s">
        <v>3</v>
      </c>
      <c r="C4" s="136" t="s">
        <v>4</v>
      </c>
    </row>
    <row r="5" ht="17" customHeight="1" spans="2:3">
      <c r="B5" s="137" t="s">
        <v>5</v>
      </c>
      <c r="C5" s="136" t="s">
        <v>6</v>
      </c>
    </row>
    <row r="6" ht="6.5" customHeight="1"/>
    <row r="7" ht="15.5" customHeight="1" spans="3:5">
      <c r="C7" s="139" t="s">
        <v>7</v>
      </c>
      <c r="D7" s="139" t="s">
        <v>8</v>
      </c>
      <c r="E7" s="139" t="s">
        <v>9</v>
      </c>
    </row>
    <row r="8" ht="15.5" customHeight="1" spans="3:5">
      <c r="C8" s="140" t="s">
        <v>10</v>
      </c>
      <c r="D8" s="141" t="s">
        <v>11</v>
      </c>
      <c r="E8" s="146" t="s">
        <v>12</v>
      </c>
    </row>
    <row r="9" ht="15.5" customHeight="1" spans="3:5">
      <c r="C9" s="140" t="s">
        <v>13</v>
      </c>
      <c r="D9" s="141">
        <v>0.05</v>
      </c>
      <c r="E9" s="147"/>
    </row>
    <row r="10" ht="15.5" customHeight="1" spans="3:5">
      <c r="C10" s="140" t="s">
        <v>14</v>
      </c>
      <c r="D10" s="141">
        <v>0.08</v>
      </c>
      <c r="E10" s="148"/>
    </row>
    <row r="11" ht="7" customHeight="1" spans="4:5">
      <c r="D11" s="142"/>
      <c r="E11" s="149"/>
    </row>
    <row r="12" ht="17" customHeight="1" spans="2:3">
      <c r="B12" s="137" t="s">
        <v>15</v>
      </c>
      <c r="C12" s="136" t="s">
        <v>16</v>
      </c>
    </row>
    <row r="13" ht="17" customHeight="1" spans="2:3">
      <c r="B13" s="137" t="s">
        <v>17</v>
      </c>
      <c r="C13" s="136" t="s">
        <v>18</v>
      </c>
    </row>
    <row r="14" ht="9" customHeight="1"/>
    <row r="15" ht="26" customHeight="1" spans="3:7">
      <c r="C15" s="143" t="s">
        <v>19</v>
      </c>
      <c r="D15" s="143"/>
      <c r="E15" s="150" t="s">
        <v>20</v>
      </c>
      <c r="F15" s="150" t="s">
        <v>21</v>
      </c>
      <c r="G15" s="143" t="s">
        <v>22</v>
      </c>
    </row>
    <row r="16" ht="15" customHeight="1" spans="3:7">
      <c r="C16" s="144" t="s">
        <v>23</v>
      </c>
      <c r="D16" s="144"/>
      <c r="E16" s="151">
        <v>570</v>
      </c>
      <c r="F16" s="152">
        <v>200</v>
      </c>
      <c r="G16" s="153" t="s">
        <v>24</v>
      </c>
    </row>
    <row r="17" ht="15" customHeight="1" spans="3:7">
      <c r="C17" s="145" t="s">
        <v>25</v>
      </c>
      <c r="D17" s="145"/>
      <c r="E17" s="154">
        <v>510</v>
      </c>
      <c r="F17" s="152"/>
      <c r="G17" s="153"/>
    </row>
    <row r="18" ht="15" customHeight="1" spans="3:7">
      <c r="C18" s="145" t="s">
        <v>26</v>
      </c>
      <c r="D18" s="145"/>
      <c r="E18" s="154">
        <v>445</v>
      </c>
      <c r="F18" s="152"/>
      <c r="G18" s="153"/>
    </row>
    <row r="19" ht="15" customHeight="1" spans="3:7">
      <c r="C19" s="145" t="s">
        <v>27</v>
      </c>
      <c r="D19" s="145"/>
      <c r="E19" s="154">
        <v>360</v>
      </c>
      <c r="F19" s="151"/>
      <c r="G19" s="155"/>
    </row>
  </sheetData>
  <mergeCells count="9">
    <mergeCell ref="B1:H1"/>
    <mergeCell ref="C15:D15"/>
    <mergeCell ref="C16:D16"/>
    <mergeCell ref="C17:D17"/>
    <mergeCell ref="C18:D18"/>
    <mergeCell ref="C19:D19"/>
    <mergeCell ref="E8:E10"/>
    <mergeCell ref="F16:F19"/>
    <mergeCell ref="G16:G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"/>
  <sheetViews>
    <sheetView topLeftCell="A313" workbookViewId="0">
      <selection activeCell="C326" sqref="C326:C327"/>
    </sheetView>
  </sheetViews>
  <sheetFormatPr defaultColWidth="8.83035714285714" defaultRowHeight="16.8" outlineLevelCol="3"/>
  <cols>
    <col min="1" max="1" width="80.5" customWidth="1"/>
    <col min="2" max="4" width="11.3303571428571" customWidth="1"/>
  </cols>
  <sheetData>
    <row r="1" spans="1:4">
      <c r="A1" s="85" t="s">
        <v>28</v>
      </c>
      <c r="B1" s="85" t="s">
        <v>29</v>
      </c>
      <c r="C1" s="85" t="s">
        <v>30</v>
      </c>
      <c r="D1" s="85" t="s">
        <v>31</v>
      </c>
    </row>
    <row r="2" spans="1:4">
      <c r="A2" s="86" t="s">
        <v>32</v>
      </c>
      <c r="B2" s="87" t="s">
        <v>33</v>
      </c>
      <c r="C2" s="88">
        <v>28000</v>
      </c>
      <c r="D2" s="89">
        <v>437.5</v>
      </c>
    </row>
    <row r="3" spans="1:4">
      <c r="A3" s="86" t="s">
        <v>34</v>
      </c>
      <c r="B3" s="90" t="s">
        <v>33</v>
      </c>
      <c r="C3" s="88">
        <v>28000</v>
      </c>
      <c r="D3" s="89">
        <v>312.5</v>
      </c>
    </row>
    <row r="4" spans="1:4">
      <c r="A4" s="86" t="s">
        <v>35</v>
      </c>
      <c r="B4" s="90" t="s">
        <v>33</v>
      </c>
      <c r="C4" s="88">
        <v>23438</v>
      </c>
      <c r="D4" s="89">
        <v>0</v>
      </c>
    </row>
    <row r="5" spans="1:4">
      <c r="A5" s="86" t="s">
        <v>36</v>
      </c>
      <c r="B5" s="90" t="s">
        <v>33</v>
      </c>
      <c r="C5" s="88">
        <v>19375</v>
      </c>
      <c r="D5" s="89">
        <v>0</v>
      </c>
    </row>
    <row r="6" spans="1:4">
      <c r="A6" s="86" t="s">
        <v>37</v>
      </c>
      <c r="B6" s="90" t="s">
        <v>33</v>
      </c>
      <c r="C6" s="88">
        <v>14675</v>
      </c>
      <c r="D6" s="89">
        <v>0</v>
      </c>
    </row>
    <row r="7" spans="1:4">
      <c r="A7" s="86" t="s">
        <v>38</v>
      </c>
      <c r="B7" s="90" t="s">
        <v>33</v>
      </c>
      <c r="C7" s="88">
        <v>8000</v>
      </c>
      <c r="D7" s="89">
        <v>862.5</v>
      </c>
    </row>
    <row r="8" spans="1:4">
      <c r="A8" s="86" t="s">
        <v>39</v>
      </c>
      <c r="B8" s="90" t="s">
        <v>33</v>
      </c>
      <c r="C8" s="88">
        <v>5000</v>
      </c>
      <c r="D8" s="89">
        <v>490.625</v>
      </c>
    </row>
    <row r="9" spans="1:4">
      <c r="A9" s="86" t="s">
        <v>40</v>
      </c>
      <c r="B9" s="90" t="s">
        <v>33</v>
      </c>
      <c r="C9" s="88">
        <v>20000</v>
      </c>
      <c r="D9" s="89">
        <v>675</v>
      </c>
    </row>
    <row r="10" spans="1:4">
      <c r="A10" s="86" t="s">
        <v>41</v>
      </c>
      <c r="B10" s="90" t="s">
        <v>33</v>
      </c>
      <c r="C10" s="88">
        <v>5000</v>
      </c>
      <c r="D10" s="89">
        <v>1425</v>
      </c>
    </row>
    <row r="11" spans="1:4">
      <c r="A11" s="86" t="s">
        <v>42</v>
      </c>
      <c r="B11" s="90" t="s">
        <v>33</v>
      </c>
      <c r="C11" s="88">
        <v>15000</v>
      </c>
      <c r="D11" s="89">
        <v>675</v>
      </c>
    </row>
    <row r="12" spans="1:4">
      <c r="A12" s="86" t="s">
        <v>43</v>
      </c>
      <c r="B12" s="90" t="s">
        <v>33</v>
      </c>
      <c r="C12" s="88">
        <v>5000</v>
      </c>
      <c r="D12" s="89">
        <v>1862.5</v>
      </c>
    </row>
    <row r="13" spans="1:4">
      <c r="A13" s="86" t="s">
        <v>44</v>
      </c>
      <c r="B13" s="90" t="s">
        <v>33</v>
      </c>
      <c r="C13" s="88">
        <v>480</v>
      </c>
      <c r="D13" s="89">
        <v>604.375</v>
      </c>
    </row>
    <row r="14" spans="1:4">
      <c r="A14" s="86" t="s">
        <v>45</v>
      </c>
      <c r="B14" s="90" t="s">
        <v>33</v>
      </c>
      <c r="C14" s="88">
        <v>450</v>
      </c>
      <c r="D14" s="89">
        <v>612.5</v>
      </c>
    </row>
    <row r="15" spans="1:4">
      <c r="A15" s="86" t="s">
        <v>46</v>
      </c>
      <c r="B15" s="90" t="s">
        <v>33</v>
      </c>
      <c r="C15" s="88">
        <v>100</v>
      </c>
      <c r="D15" s="89">
        <v>618.75</v>
      </c>
    </row>
    <row r="16" spans="1:4">
      <c r="A16" s="86" t="s">
        <v>47</v>
      </c>
      <c r="B16" s="90" t="s">
        <v>33</v>
      </c>
      <c r="C16" s="88">
        <v>300</v>
      </c>
      <c r="D16" s="89">
        <v>603.125</v>
      </c>
    </row>
    <row r="17" spans="1:4">
      <c r="A17" s="86" t="s">
        <v>48</v>
      </c>
      <c r="B17" s="90" t="s">
        <v>33</v>
      </c>
      <c r="C17" s="88">
        <v>300</v>
      </c>
      <c r="D17" s="89">
        <v>481.25</v>
      </c>
    </row>
    <row r="18" spans="1:4">
      <c r="A18" s="86" t="s">
        <v>49</v>
      </c>
      <c r="B18" s="90" t="s">
        <v>33</v>
      </c>
      <c r="C18" s="88">
        <v>300</v>
      </c>
      <c r="D18" s="89">
        <v>862.5</v>
      </c>
    </row>
    <row r="19" spans="1:4">
      <c r="A19" s="86" t="s">
        <v>50</v>
      </c>
      <c r="B19" s="90" t="s">
        <v>33</v>
      </c>
      <c r="C19" s="88">
        <v>4500</v>
      </c>
      <c r="D19" s="89">
        <v>1050</v>
      </c>
    </row>
    <row r="20" spans="1:4">
      <c r="A20" s="86" t="s">
        <v>51</v>
      </c>
      <c r="B20" s="90" t="s">
        <v>33</v>
      </c>
      <c r="C20" s="88">
        <v>500</v>
      </c>
      <c r="D20" s="89">
        <v>781.25</v>
      </c>
    </row>
    <row r="21" spans="1:4">
      <c r="A21" s="86" t="s">
        <v>52</v>
      </c>
      <c r="B21" s="90" t="s">
        <v>33</v>
      </c>
      <c r="C21" s="88">
        <v>300</v>
      </c>
      <c r="D21" s="89">
        <v>1331.25</v>
      </c>
    </row>
    <row r="22" spans="1:4">
      <c r="A22" s="86" t="s">
        <v>53</v>
      </c>
      <c r="B22" s="90" t="s">
        <v>33</v>
      </c>
      <c r="C22" s="88">
        <v>800</v>
      </c>
      <c r="D22" s="89">
        <v>531.25</v>
      </c>
    </row>
    <row r="23" spans="1:4">
      <c r="A23" s="86" t="s">
        <v>54</v>
      </c>
      <c r="B23" s="90" t="s">
        <v>33</v>
      </c>
      <c r="C23" s="88">
        <v>500</v>
      </c>
      <c r="D23" s="89">
        <v>612.5</v>
      </c>
    </row>
    <row r="24" spans="1:4">
      <c r="A24" s="86" t="s">
        <v>55</v>
      </c>
      <c r="B24" s="90" t="s">
        <v>33</v>
      </c>
      <c r="C24" s="88">
        <v>480</v>
      </c>
      <c r="D24" s="89">
        <v>384.375</v>
      </c>
    </row>
    <row r="25" spans="1:4">
      <c r="A25" s="86" t="s">
        <v>56</v>
      </c>
      <c r="B25" s="90" t="s">
        <v>33</v>
      </c>
      <c r="C25" s="88">
        <v>480</v>
      </c>
      <c r="D25" s="89">
        <v>362.5</v>
      </c>
    </row>
    <row r="26" spans="1:4">
      <c r="A26" s="86" t="s">
        <v>57</v>
      </c>
      <c r="B26" s="90" t="s">
        <v>33</v>
      </c>
      <c r="C26" s="88">
        <v>480</v>
      </c>
      <c r="D26" s="89">
        <v>375</v>
      </c>
    </row>
    <row r="27" spans="1:4">
      <c r="A27" s="86" t="s">
        <v>58</v>
      </c>
      <c r="B27" s="90" t="s">
        <v>33</v>
      </c>
      <c r="C27" s="88">
        <v>480</v>
      </c>
      <c r="D27" s="89">
        <v>387.5</v>
      </c>
    </row>
    <row r="28" spans="1:4">
      <c r="A28" s="86" t="s">
        <v>59</v>
      </c>
      <c r="B28" s="90" t="s">
        <v>33</v>
      </c>
      <c r="C28" s="88">
        <v>500</v>
      </c>
      <c r="D28" s="89">
        <v>456.25</v>
      </c>
    </row>
    <row r="29" spans="1:4">
      <c r="A29" s="86" t="s">
        <v>60</v>
      </c>
      <c r="B29" s="90" t="s">
        <v>33</v>
      </c>
      <c r="C29" s="88">
        <v>500</v>
      </c>
      <c r="D29" s="89">
        <v>593.75</v>
      </c>
    </row>
    <row r="30" spans="1:4">
      <c r="A30" s="86" t="s">
        <v>61</v>
      </c>
      <c r="B30" s="90" t="s">
        <v>33</v>
      </c>
      <c r="C30" s="88">
        <v>500</v>
      </c>
      <c r="D30" s="89">
        <v>606.25</v>
      </c>
    </row>
    <row r="31" spans="1:4">
      <c r="A31" s="86" t="s">
        <v>62</v>
      </c>
      <c r="B31" s="90" t="s">
        <v>33</v>
      </c>
      <c r="C31" s="88">
        <v>800</v>
      </c>
      <c r="D31" s="89">
        <v>1900</v>
      </c>
    </row>
    <row r="32" spans="1:4">
      <c r="A32" s="86" t="s">
        <v>63</v>
      </c>
      <c r="B32" s="90" t="s">
        <v>33</v>
      </c>
      <c r="C32" s="88">
        <v>600</v>
      </c>
      <c r="D32" s="89">
        <v>490.625</v>
      </c>
    </row>
    <row r="33" spans="1:4">
      <c r="A33" s="86" t="s">
        <v>64</v>
      </c>
      <c r="B33" s="90" t="s">
        <v>33</v>
      </c>
      <c r="C33" s="88">
        <v>200</v>
      </c>
      <c r="D33" s="89">
        <v>185.625</v>
      </c>
    </row>
    <row r="34" spans="1:4">
      <c r="A34" s="86" t="s">
        <v>65</v>
      </c>
      <c r="B34" s="87" t="s">
        <v>33</v>
      </c>
      <c r="C34" s="88">
        <v>100</v>
      </c>
      <c r="D34" s="89">
        <v>96.875</v>
      </c>
    </row>
    <row r="35" spans="1:4">
      <c r="A35" s="86" t="s">
        <v>66</v>
      </c>
      <c r="B35" s="90" t="s">
        <v>33</v>
      </c>
      <c r="C35" s="88">
        <v>300</v>
      </c>
      <c r="D35" s="89">
        <v>108.75</v>
      </c>
    </row>
    <row r="36" spans="1:4">
      <c r="A36" s="86" t="s">
        <v>67</v>
      </c>
      <c r="B36" s="90" t="s">
        <v>33</v>
      </c>
      <c r="C36" s="88">
        <v>300</v>
      </c>
      <c r="D36" s="89">
        <v>146.875</v>
      </c>
    </row>
    <row r="37" spans="1:4">
      <c r="A37" s="86" t="s">
        <v>68</v>
      </c>
      <c r="B37" s="90" t="s">
        <v>33</v>
      </c>
      <c r="C37" s="88">
        <v>300</v>
      </c>
      <c r="D37" s="89">
        <v>205</v>
      </c>
    </row>
    <row r="38" spans="1:4">
      <c r="A38" s="86" t="s">
        <v>69</v>
      </c>
      <c r="B38" s="90" t="s">
        <v>33</v>
      </c>
      <c r="C38" s="88">
        <v>300</v>
      </c>
      <c r="D38" s="89">
        <v>265.625</v>
      </c>
    </row>
    <row r="39" spans="1:4">
      <c r="A39" s="86" t="s">
        <v>70</v>
      </c>
      <c r="B39" s="90" t="s">
        <v>33</v>
      </c>
      <c r="C39" s="88">
        <v>400</v>
      </c>
      <c r="D39" s="89">
        <v>256.875</v>
      </c>
    </row>
    <row r="40" spans="1:4">
      <c r="A40" s="86" t="s">
        <v>71</v>
      </c>
      <c r="B40" s="90" t="s">
        <v>33</v>
      </c>
      <c r="C40" s="88">
        <v>400</v>
      </c>
      <c r="D40" s="89">
        <v>306.875</v>
      </c>
    </row>
    <row r="41" spans="1:4">
      <c r="A41" s="86" t="s">
        <v>72</v>
      </c>
      <c r="B41" s="90" t="s">
        <v>33</v>
      </c>
      <c r="C41" s="88">
        <v>480</v>
      </c>
      <c r="D41" s="89">
        <v>401.25</v>
      </c>
    </row>
    <row r="42" spans="1:4">
      <c r="A42" s="86" t="s">
        <v>73</v>
      </c>
      <c r="B42" s="90" t="s">
        <v>33</v>
      </c>
      <c r="C42" s="88">
        <v>800</v>
      </c>
      <c r="D42" s="89">
        <v>543.75</v>
      </c>
    </row>
    <row r="43" spans="1:4">
      <c r="A43" s="86" t="s">
        <v>74</v>
      </c>
      <c r="B43" s="90" t="s">
        <v>33</v>
      </c>
      <c r="C43" s="88">
        <v>2000</v>
      </c>
      <c r="D43" s="89">
        <v>1906.875</v>
      </c>
    </row>
    <row r="44" spans="1:4">
      <c r="A44" s="86" t="s">
        <v>75</v>
      </c>
      <c r="B44" s="90" t="s">
        <v>33</v>
      </c>
      <c r="C44" s="88">
        <v>2800</v>
      </c>
      <c r="D44" s="89">
        <v>2440.625</v>
      </c>
    </row>
    <row r="45" spans="1:4">
      <c r="A45" s="86" t="s">
        <v>76</v>
      </c>
      <c r="B45" s="90" t="s">
        <v>33</v>
      </c>
      <c r="C45" s="88">
        <v>2800</v>
      </c>
      <c r="D45" s="89">
        <v>1503.125</v>
      </c>
    </row>
    <row r="46" spans="1:4">
      <c r="A46" s="86" t="s">
        <v>77</v>
      </c>
      <c r="B46" s="90" t="s">
        <v>33</v>
      </c>
      <c r="C46" s="88">
        <v>2500</v>
      </c>
      <c r="D46" s="89">
        <v>1965.625</v>
      </c>
    </row>
    <row r="47" spans="1:4">
      <c r="A47" s="86" t="s">
        <v>78</v>
      </c>
      <c r="B47" s="90" t="s">
        <v>33</v>
      </c>
      <c r="C47" s="88">
        <v>4000</v>
      </c>
      <c r="D47" s="89">
        <v>3087.5</v>
      </c>
    </row>
    <row r="48" spans="1:4">
      <c r="A48" s="86" t="s">
        <v>79</v>
      </c>
      <c r="B48" s="91" t="s">
        <v>80</v>
      </c>
      <c r="C48" s="88">
        <v>800</v>
      </c>
      <c r="D48" s="89">
        <v>56.25</v>
      </c>
    </row>
    <row r="49" spans="1:4">
      <c r="A49" s="86" t="s">
        <v>81</v>
      </c>
      <c r="B49" s="92" t="s">
        <v>80</v>
      </c>
      <c r="C49" s="88">
        <v>500</v>
      </c>
      <c r="D49" s="89">
        <v>62.5</v>
      </c>
    </row>
    <row r="50" spans="1:4">
      <c r="A50" s="86" t="s">
        <v>82</v>
      </c>
      <c r="B50" s="90" t="s">
        <v>80</v>
      </c>
      <c r="C50" s="88">
        <v>400</v>
      </c>
      <c r="D50" s="89">
        <v>40</v>
      </c>
    </row>
    <row r="51" spans="1:4">
      <c r="A51" s="86" t="s">
        <v>83</v>
      </c>
      <c r="B51" s="93" t="s">
        <v>80</v>
      </c>
      <c r="C51" s="88">
        <v>300</v>
      </c>
      <c r="D51" s="89">
        <v>63.3333333333333</v>
      </c>
    </row>
    <row r="52" spans="1:4">
      <c r="A52" s="86" t="s">
        <v>84</v>
      </c>
      <c r="B52" s="90" t="s">
        <v>33</v>
      </c>
      <c r="C52" s="88">
        <v>400</v>
      </c>
      <c r="D52" s="89">
        <v>118.75</v>
      </c>
    </row>
    <row r="53" spans="1:4">
      <c r="A53" s="86" t="s">
        <v>85</v>
      </c>
      <c r="B53" s="90" t="s">
        <v>33</v>
      </c>
      <c r="C53" s="88">
        <v>500</v>
      </c>
      <c r="D53" s="89">
        <v>117.5</v>
      </c>
    </row>
    <row r="54" spans="1:4">
      <c r="A54" s="86" t="s">
        <v>86</v>
      </c>
      <c r="B54" s="90" t="s">
        <v>33</v>
      </c>
      <c r="C54" s="88">
        <v>500</v>
      </c>
      <c r="D54" s="89">
        <v>150</v>
      </c>
    </row>
    <row r="55" spans="1:4">
      <c r="A55" s="86" t="s">
        <v>87</v>
      </c>
      <c r="B55" s="90" t="s">
        <v>33</v>
      </c>
      <c r="C55" s="88">
        <v>700</v>
      </c>
      <c r="D55" s="89">
        <v>137.5</v>
      </c>
    </row>
    <row r="56" spans="1:4">
      <c r="A56" s="86" t="s">
        <v>88</v>
      </c>
      <c r="B56" s="90" t="s">
        <v>33</v>
      </c>
      <c r="C56" s="88">
        <v>1481</v>
      </c>
      <c r="D56" s="89">
        <v>0</v>
      </c>
    </row>
    <row r="57" spans="1:4">
      <c r="A57" s="86" t="s">
        <v>89</v>
      </c>
      <c r="B57" s="90" t="s">
        <v>33</v>
      </c>
      <c r="C57" s="88">
        <v>1800</v>
      </c>
      <c r="D57" s="89">
        <v>109.375</v>
      </c>
    </row>
    <row r="58" spans="1:4">
      <c r="A58" s="86" t="s">
        <v>90</v>
      </c>
      <c r="B58" s="90" t="s">
        <v>33</v>
      </c>
      <c r="C58" s="88">
        <v>2300</v>
      </c>
      <c r="D58" s="89">
        <v>265.625</v>
      </c>
    </row>
    <row r="59" spans="1:4">
      <c r="A59" s="86" t="s">
        <v>91</v>
      </c>
      <c r="B59" s="90" t="s">
        <v>33</v>
      </c>
      <c r="C59" s="88">
        <v>6800</v>
      </c>
      <c r="D59" s="89">
        <v>187.5</v>
      </c>
    </row>
    <row r="60" spans="1:4">
      <c r="A60" s="86" t="s">
        <v>92</v>
      </c>
      <c r="B60" s="91" t="s">
        <v>33</v>
      </c>
      <c r="C60" s="88">
        <v>100</v>
      </c>
      <c r="D60" s="89">
        <v>65.625</v>
      </c>
    </row>
    <row r="61" spans="1:4">
      <c r="A61" s="86" t="s">
        <v>93</v>
      </c>
      <c r="B61" s="92" t="s">
        <v>33</v>
      </c>
      <c r="C61" s="88">
        <v>200</v>
      </c>
      <c r="D61" s="89">
        <v>50</v>
      </c>
    </row>
    <row r="62" spans="1:4">
      <c r="A62" s="86" t="s">
        <v>94</v>
      </c>
      <c r="B62" s="92" t="s">
        <v>33</v>
      </c>
      <c r="C62" s="88">
        <v>300</v>
      </c>
      <c r="D62" s="89">
        <v>51.875</v>
      </c>
    </row>
    <row r="63" spans="1:4">
      <c r="A63" s="86" t="s">
        <v>95</v>
      </c>
      <c r="B63" s="92" t="s">
        <v>33</v>
      </c>
      <c r="C63" s="88">
        <v>300</v>
      </c>
      <c r="D63" s="89">
        <v>61.25</v>
      </c>
    </row>
    <row r="64" spans="1:4">
      <c r="A64" s="86" t="s">
        <v>96</v>
      </c>
      <c r="B64" s="92" t="s">
        <v>33</v>
      </c>
      <c r="C64" s="88">
        <v>550</v>
      </c>
      <c r="D64" s="89">
        <v>115.625</v>
      </c>
    </row>
    <row r="65" spans="1:4">
      <c r="A65" s="86" t="s">
        <v>97</v>
      </c>
      <c r="B65" s="92" t="s">
        <v>33</v>
      </c>
      <c r="C65" s="88">
        <v>2300</v>
      </c>
      <c r="D65" s="89">
        <v>393.75</v>
      </c>
    </row>
    <row r="66" spans="1:4">
      <c r="A66" s="86" t="s">
        <v>98</v>
      </c>
      <c r="B66" s="92" t="s">
        <v>33</v>
      </c>
      <c r="C66" s="88">
        <v>100</v>
      </c>
      <c r="D66" s="89">
        <v>118.75</v>
      </c>
    </row>
    <row r="67" spans="1:4">
      <c r="A67" s="86" t="s">
        <v>99</v>
      </c>
      <c r="B67" s="92" t="s">
        <v>33</v>
      </c>
      <c r="C67" s="88">
        <v>100</v>
      </c>
      <c r="D67" s="89">
        <v>20</v>
      </c>
    </row>
    <row r="68" spans="1:4">
      <c r="A68" s="86" t="s">
        <v>100</v>
      </c>
      <c r="B68" s="93" t="s">
        <v>33</v>
      </c>
      <c r="C68" s="88">
        <v>2000</v>
      </c>
      <c r="D68" s="89">
        <v>250</v>
      </c>
    </row>
    <row r="69" spans="1:4">
      <c r="A69" s="86" t="s">
        <v>101</v>
      </c>
      <c r="B69" s="92" t="s">
        <v>33</v>
      </c>
      <c r="C69" s="88">
        <v>3000</v>
      </c>
      <c r="D69" s="89">
        <v>87.5</v>
      </c>
    </row>
    <row r="70" spans="1:4">
      <c r="A70" s="86" t="s">
        <v>102</v>
      </c>
      <c r="B70" s="92" t="s">
        <v>33</v>
      </c>
      <c r="C70" s="88">
        <v>3000</v>
      </c>
      <c r="D70" s="89">
        <v>25</v>
      </c>
    </row>
    <row r="71" spans="1:4">
      <c r="A71" s="86" t="s">
        <v>103</v>
      </c>
      <c r="B71" s="90" t="s">
        <v>33</v>
      </c>
      <c r="C71" s="88">
        <v>3000</v>
      </c>
      <c r="D71" s="89">
        <v>6.25</v>
      </c>
    </row>
    <row r="72" spans="1:4">
      <c r="A72" s="86" t="s">
        <v>104</v>
      </c>
      <c r="B72" s="90" t="s">
        <v>33</v>
      </c>
      <c r="C72" s="88">
        <v>700</v>
      </c>
      <c r="D72" s="89">
        <v>273.75</v>
      </c>
    </row>
    <row r="73" spans="1:4">
      <c r="A73" s="86" t="s">
        <v>105</v>
      </c>
      <c r="B73" s="90" t="s">
        <v>33</v>
      </c>
      <c r="C73" s="88">
        <v>3800</v>
      </c>
      <c r="D73" s="89">
        <v>575</v>
      </c>
    </row>
    <row r="74" spans="1:4">
      <c r="A74" s="86" t="s">
        <v>106</v>
      </c>
      <c r="B74" s="90" t="s">
        <v>33</v>
      </c>
      <c r="C74" s="88">
        <v>2000</v>
      </c>
      <c r="D74" s="89">
        <v>650</v>
      </c>
    </row>
    <row r="75" spans="1:4">
      <c r="A75" s="86" t="s">
        <v>107</v>
      </c>
      <c r="B75" s="90" t="s">
        <v>33</v>
      </c>
      <c r="C75" s="88">
        <v>1650</v>
      </c>
      <c r="D75" s="89">
        <v>2346.875</v>
      </c>
    </row>
    <row r="76" spans="1:4">
      <c r="A76" s="86" t="s">
        <v>108</v>
      </c>
      <c r="B76" s="90" t="s">
        <v>33</v>
      </c>
      <c r="C76" s="88">
        <v>2000</v>
      </c>
      <c r="D76" s="89">
        <v>1175</v>
      </c>
    </row>
    <row r="77" spans="1:4">
      <c r="A77" s="86" t="s">
        <v>109</v>
      </c>
      <c r="B77" s="90" t="s">
        <v>33</v>
      </c>
      <c r="C77" s="88">
        <v>1650</v>
      </c>
      <c r="D77" s="89">
        <v>1128.125</v>
      </c>
    </row>
    <row r="78" spans="1:4">
      <c r="A78" s="86" t="s">
        <v>110</v>
      </c>
      <c r="B78" s="90" t="s">
        <v>33</v>
      </c>
      <c r="C78" s="88">
        <v>500</v>
      </c>
      <c r="D78" s="89">
        <v>130</v>
      </c>
    </row>
    <row r="79" spans="1:4">
      <c r="A79" s="86" t="s">
        <v>111</v>
      </c>
      <c r="B79" s="90" t="s">
        <v>33</v>
      </c>
      <c r="C79" s="88">
        <v>500</v>
      </c>
      <c r="D79" s="89">
        <v>118.75</v>
      </c>
    </row>
    <row r="80" spans="1:4">
      <c r="A80" s="86" t="s">
        <v>112</v>
      </c>
      <c r="B80" s="90" t="s">
        <v>33</v>
      </c>
      <c r="C80" s="88">
        <v>711</v>
      </c>
      <c r="D80" s="89">
        <v>0</v>
      </c>
    </row>
    <row r="81" spans="1:4">
      <c r="A81" s="86" t="s">
        <v>113</v>
      </c>
      <c r="B81" s="94" t="s">
        <v>33</v>
      </c>
      <c r="C81" s="88">
        <v>10000</v>
      </c>
      <c r="D81" s="89">
        <v>1887.5</v>
      </c>
    </row>
    <row r="82" spans="1:4">
      <c r="A82" s="86" t="s">
        <v>114</v>
      </c>
      <c r="B82" s="90" t="s">
        <v>33</v>
      </c>
      <c r="C82" s="88">
        <v>3000</v>
      </c>
      <c r="D82" s="89">
        <v>200</v>
      </c>
    </row>
    <row r="83" spans="1:4">
      <c r="A83" s="86" t="s">
        <v>115</v>
      </c>
      <c r="B83" s="90" t="s">
        <v>33</v>
      </c>
      <c r="C83" s="88">
        <v>3600</v>
      </c>
      <c r="D83" s="89">
        <v>425</v>
      </c>
    </row>
    <row r="84" spans="1:4">
      <c r="A84" s="86" t="s">
        <v>116</v>
      </c>
      <c r="B84" s="90" t="s">
        <v>33</v>
      </c>
      <c r="C84" s="88">
        <v>1400</v>
      </c>
      <c r="D84" s="89">
        <v>300</v>
      </c>
    </row>
    <row r="85" spans="1:4">
      <c r="A85" s="86" t="s">
        <v>117</v>
      </c>
      <c r="B85" s="90" t="s">
        <v>33</v>
      </c>
      <c r="C85" s="88">
        <v>1300</v>
      </c>
      <c r="D85" s="89">
        <v>681.25</v>
      </c>
    </row>
    <row r="86" spans="1:4">
      <c r="A86" s="86" t="s">
        <v>118</v>
      </c>
      <c r="B86" s="90" t="s">
        <v>33</v>
      </c>
      <c r="C86" s="88">
        <v>450</v>
      </c>
      <c r="D86" s="89">
        <v>785.625</v>
      </c>
    </row>
    <row r="87" spans="1:4">
      <c r="A87" s="86" t="s">
        <v>119</v>
      </c>
      <c r="B87" s="92" t="s">
        <v>33</v>
      </c>
      <c r="C87" s="88">
        <v>1300</v>
      </c>
      <c r="D87" s="89">
        <v>362.5</v>
      </c>
    </row>
    <row r="88" spans="1:4">
      <c r="A88" s="86" t="s">
        <v>120</v>
      </c>
      <c r="B88" s="92" t="s">
        <v>33</v>
      </c>
      <c r="C88" s="88">
        <v>600</v>
      </c>
      <c r="D88" s="89">
        <v>387.5</v>
      </c>
    </row>
    <row r="89" spans="1:4">
      <c r="A89" s="86" t="s">
        <v>121</v>
      </c>
      <c r="B89" s="92" t="s">
        <v>33</v>
      </c>
      <c r="C89" s="88">
        <v>200</v>
      </c>
      <c r="D89" s="89">
        <v>78.75</v>
      </c>
    </row>
    <row r="90" spans="1:4">
      <c r="A90" s="86" t="s">
        <v>122</v>
      </c>
      <c r="B90" s="92" t="s">
        <v>33</v>
      </c>
      <c r="C90" s="88">
        <v>260</v>
      </c>
      <c r="D90" s="89">
        <v>66.25</v>
      </c>
    </row>
    <row r="91" spans="1:4">
      <c r="A91" s="86" t="s">
        <v>123</v>
      </c>
      <c r="B91" s="92" t="s">
        <v>33</v>
      </c>
      <c r="C91" s="88">
        <v>600</v>
      </c>
      <c r="D91" s="89">
        <v>118.75</v>
      </c>
    </row>
    <row r="92" spans="1:4">
      <c r="A92" s="86" t="s">
        <v>124</v>
      </c>
      <c r="B92" s="87" t="s">
        <v>33</v>
      </c>
      <c r="C92" s="88">
        <v>550</v>
      </c>
      <c r="D92" s="89">
        <v>278.125</v>
      </c>
    </row>
    <row r="93" spans="1:4">
      <c r="A93" s="86" t="s">
        <v>125</v>
      </c>
      <c r="B93" s="90" t="s">
        <v>33</v>
      </c>
      <c r="C93" s="88">
        <v>550</v>
      </c>
      <c r="D93" s="89">
        <v>309.375</v>
      </c>
    </row>
    <row r="94" spans="1:4">
      <c r="A94" s="86" t="s">
        <v>126</v>
      </c>
      <c r="B94" s="90" t="s">
        <v>33</v>
      </c>
      <c r="C94" s="88">
        <v>500</v>
      </c>
      <c r="D94" s="89">
        <v>475</v>
      </c>
    </row>
    <row r="95" spans="1:4">
      <c r="A95" s="86" t="s">
        <v>127</v>
      </c>
      <c r="B95" s="90" t="s">
        <v>33</v>
      </c>
      <c r="C95" s="88">
        <v>500</v>
      </c>
      <c r="D95" s="89">
        <v>525</v>
      </c>
    </row>
    <row r="96" spans="1:4">
      <c r="A96" s="86" t="s">
        <v>128</v>
      </c>
      <c r="B96" s="90" t="s">
        <v>33</v>
      </c>
      <c r="C96" s="88">
        <v>700</v>
      </c>
      <c r="D96" s="89">
        <v>600</v>
      </c>
    </row>
    <row r="97" spans="1:4">
      <c r="A97" s="86" t="s">
        <v>129</v>
      </c>
      <c r="B97" s="90" t="s">
        <v>33</v>
      </c>
      <c r="C97" s="88">
        <v>2000</v>
      </c>
      <c r="D97" s="89">
        <v>93.75</v>
      </c>
    </row>
    <row r="98" spans="1:4">
      <c r="A98" s="86" t="s">
        <v>130</v>
      </c>
      <c r="B98" s="90" t="s">
        <v>33</v>
      </c>
      <c r="C98" s="88">
        <v>1000</v>
      </c>
      <c r="D98" s="89">
        <v>146.875</v>
      </c>
    </row>
    <row r="99" spans="1:4">
      <c r="A99" s="86" t="s">
        <v>131</v>
      </c>
      <c r="B99" s="90" t="s">
        <v>33</v>
      </c>
      <c r="C99" s="88">
        <v>1000</v>
      </c>
      <c r="D99" s="89">
        <v>200</v>
      </c>
    </row>
    <row r="100" spans="1:4">
      <c r="A100" s="86" t="s">
        <v>132</v>
      </c>
      <c r="B100" s="90" t="s">
        <v>33</v>
      </c>
      <c r="C100" s="88">
        <v>1000</v>
      </c>
      <c r="D100" s="89">
        <v>260</v>
      </c>
    </row>
    <row r="101" spans="1:4">
      <c r="A101" s="86" t="s">
        <v>133</v>
      </c>
      <c r="B101" s="90" t="s">
        <v>33</v>
      </c>
      <c r="C101" s="88">
        <v>1000</v>
      </c>
      <c r="D101" s="89">
        <v>226.666666666667</v>
      </c>
    </row>
    <row r="102" spans="1:4">
      <c r="A102" s="86" t="s">
        <v>134</v>
      </c>
      <c r="B102" s="90" t="s">
        <v>33</v>
      </c>
      <c r="C102" s="88">
        <v>800</v>
      </c>
      <c r="D102" s="89">
        <v>160</v>
      </c>
    </row>
    <row r="103" spans="1:4">
      <c r="A103" s="86" t="s">
        <v>135</v>
      </c>
      <c r="B103" s="90" t="s">
        <v>33</v>
      </c>
      <c r="C103" s="88">
        <v>800</v>
      </c>
      <c r="D103" s="89">
        <v>173.333333333333</v>
      </c>
    </row>
    <row r="104" spans="1:4">
      <c r="A104" s="86" t="s">
        <v>136</v>
      </c>
      <c r="B104" s="90" t="s">
        <v>33</v>
      </c>
      <c r="C104" s="88">
        <v>500</v>
      </c>
      <c r="D104" s="89">
        <v>143.75</v>
      </c>
    </row>
    <row r="105" spans="1:4">
      <c r="A105" s="86" t="s">
        <v>137</v>
      </c>
      <c r="B105" s="90" t="s">
        <v>33</v>
      </c>
      <c r="C105" s="88">
        <v>200</v>
      </c>
      <c r="D105" s="89">
        <v>671.875</v>
      </c>
    </row>
    <row r="106" spans="1:4">
      <c r="A106" s="86" t="s">
        <v>138</v>
      </c>
      <c r="B106" s="90" t="s">
        <v>33</v>
      </c>
      <c r="C106" s="88">
        <v>300</v>
      </c>
      <c r="D106" s="89">
        <v>587.5</v>
      </c>
    </row>
    <row r="107" spans="1:4">
      <c r="A107" s="86" t="s">
        <v>139</v>
      </c>
      <c r="B107" s="90" t="s">
        <v>33</v>
      </c>
      <c r="C107" s="88">
        <v>1000</v>
      </c>
      <c r="D107" s="89">
        <v>231.25</v>
      </c>
    </row>
    <row r="108" spans="1:4">
      <c r="A108" s="86" t="s">
        <v>140</v>
      </c>
      <c r="B108" s="87" t="s">
        <v>33</v>
      </c>
      <c r="C108" s="88">
        <v>600</v>
      </c>
      <c r="D108" s="89">
        <v>343.75</v>
      </c>
    </row>
    <row r="109" spans="1:4">
      <c r="A109" s="86" t="s">
        <v>141</v>
      </c>
      <c r="B109" s="90" t="s">
        <v>33</v>
      </c>
      <c r="C109" s="88">
        <v>500</v>
      </c>
      <c r="D109" s="89">
        <v>312.5</v>
      </c>
    </row>
    <row r="110" spans="1:4">
      <c r="A110" s="86" t="s">
        <v>142</v>
      </c>
      <c r="B110" s="87" t="s">
        <v>33</v>
      </c>
      <c r="C110" s="88">
        <v>150</v>
      </c>
      <c r="D110" s="89">
        <v>86.25</v>
      </c>
    </row>
    <row r="111" spans="1:4">
      <c r="A111" s="86" t="s">
        <v>143</v>
      </c>
      <c r="B111" s="90" t="s">
        <v>33</v>
      </c>
      <c r="C111" s="88">
        <v>150</v>
      </c>
      <c r="D111" s="89">
        <v>86.25</v>
      </c>
    </row>
    <row r="112" spans="1:4">
      <c r="A112" s="86" t="s">
        <v>144</v>
      </c>
      <c r="B112" s="90" t="s">
        <v>33</v>
      </c>
      <c r="C112" s="88">
        <v>200</v>
      </c>
      <c r="D112" s="89">
        <v>97.5</v>
      </c>
    </row>
    <row r="113" spans="1:4">
      <c r="A113" s="86" t="s">
        <v>145</v>
      </c>
      <c r="B113" s="87" t="s">
        <v>33</v>
      </c>
      <c r="C113" s="88">
        <v>500</v>
      </c>
      <c r="D113" s="89">
        <v>259.375</v>
      </c>
    </row>
    <row r="114" spans="1:4">
      <c r="A114" s="86" t="s">
        <v>146</v>
      </c>
      <c r="B114" s="87" t="s">
        <v>33</v>
      </c>
      <c r="C114" s="88">
        <v>800</v>
      </c>
      <c r="D114" s="89">
        <v>303.125</v>
      </c>
    </row>
    <row r="115" spans="1:4">
      <c r="A115" s="86" t="s">
        <v>147</v>
      </c>
      <c r="B115" s="90" t="s">
        <v>33</v>
      </c>
      <c r="C115" s="88">
        <v>500</v>
      </c>
      <c r="D115" s="89">
        <v>375</v>
      </c>
    </row>
    <row r="116" spans="1:4">
      <c r="A116" s="86" t="s">
        <v>148</v>
      </c>
      <c r="B116" s="90" t="s">
        <v>33</v>
      </c>
      <c r="C116" s="88">
        <v>1500</v>
      </c>
      <c r="D116" s="89">
        <v>134.375</v>
      </c>
    </row>
    <row r="117" spans="1:4">
      <c r="A117" s="86" t="s">
        <v>149</v>
      </c>
      <c r="B117" s="90" t="s">
        <v>33</v>
      </c>
      <c r="C117" s="88">
        <v>500</v>
      </c>
      <c r="D117" s="89">
        <v>384.375</v>
      </c>
    </row>
    <row r="118" spans="1:4">
      <c r="A118" s="86" t="s">
        <v>150</v>
      </c>
      <c r="B118" s="90" t="s">
        <v>33</v>
      </c>
      <c r="C118" s="88">
        <v>500</v>
      </c>
      <c r="D118" s="89">
        <v>456.25</v>
      </c>
    </row>
    <row r="119" spans="1:4">
      <c r="A119" s="86" t="s">
        <v>151</v>
      </c>
      <c r="B119" s="90" t="s">
        <v>33</v>
      </c>
      <c r="C119" s="88">
        <v>5000</v>
      </c>
      <c r="D119" s="89">
        <v>875</v>
      </c>
    </row>
    <row r="120" spans="1:4">
      <c r="A120" s="86" t="s">
        <v>152</v>
      </c>
      <c r="B120" s="90" t="s">
        <v>33</v>
      </c>
      <c r="C120" s="88">
        <v>2000</v>
      </c>
      <c r="D120" s="89">
        <v>437.5</v>
      </c>
    </row>
    <row r="121" spans="1:4">
      <c r="A121" s="86" t="s">
        <v>153</v>
      </c>
      <c r="B121" s="90" t="s">
        <v>33</v>
      </c>
      <c r="C121" s="88">
        <v>800</v>
      </c>
      <c r="D121" s="89">
        <v>406.25</v>
      </c>
    </row>
    <row r="122" spans="1:4">
      <c r="A122" s="86" t="s">
        <v>154</v>
      </c>
      <c r="B122" s="90" t="s">
        <v>33</v>
      </c>
      <c r="C122" s="88">
        <v>1000</v>
      </c>
      <c r="D122" s="89">
        <v>1150</v>
      </c>
    </row>
    <row r="123" spans="1:4">
      <c r="A123" s="86" t="s">
        <v>155</v>
      </c>
      <c r="B123" s="87" t="s">
        <v>33</v>
      </c>
      <c r="C123" s="88">
        <v>800</v>
      </c>
      <c r="D123" s="89">
        <v>25</v>
      </c>
    </row>
    <row r="124" spans="1:4">
      <c r="A124" s="86" t="s">
        <v>156</v>
      </c>
      <c r="B124" s="90" t="s">
        <v>33</v>
      </c>
      <c r="C124" s="88">
        <v>500</v>
      </c>
      <c r="D124" s="89">
        <v>37.5</v>
      </c>
    </row>
    <row r="125" spans="1:4">
      <c r="A125" s="86" t="s">
        <v>157</v>
      </c>
      <c r="B125" s="90" t="s">
        <v>33</v>
      </c>
      <c r="C125" s="88">
        <v>300</v>
      </c>
      <c r="D125" s="89">
        <v>59.375</v>
      </c>
    </row>
    <row r="126" spans="1:4">
      <c r="A126" s="86" t="s">
        <v>158</v>
      </c>
      <c r="B126" s="90" t="s">
        <v>33</v>
      </c>
      <c r="C126" s="88">
        <v>300</v>
      </c>
      <c r="D126" s="89">
        <v>26.875</v>
      </c>
    </row>
    <row r="127" spans="1:4">
      <c r="A127" s="86" t="s">
        <v>159</v>
      </c>
      <c r="B127" s="90" t="s">
        <v>33</v>
      </c>
      <c r="C127" s="88">
        <v>200</v>
      </c>
      <c r="D127" s="89">
        <v>21.875</v>
      </c>
    </row>
    <row r="128" spans="1:4">
      <c r="A128" s="86" t="s">
        <v>160</v>
      </c>
      <c r="B128" s="90" t="s">
        <v>33</v>
      </c>
      <c r="C128" s="88">
        <v>300</v>
      </c>
      <c r="D128" s="89">
        <v>15.625</v>
      </c>
    </row>
    <row r="129" spans="1:4">
      <c r="A129" s="86" t="s">
        <v>161</v>
      </c>
      <c r="B129" s="90" t="s">
        <v>33</v>
      </c>
      <c r="C129" s="88">
        <v>150</v>
      </c>
      <c r="D129" s="89">
        <v>38.125</v>
      </c>
    </row>
    <row r="130" spans="1:4">
      <c r="A130" s="86" t="s">
        <v>162</v>
      </c>
      <c r="B130" s="90" t="s">
        <v>33</v>
      </c>
      <c r="C130" s="88">
        <v>200</v>
      </c>
      <c r="D130" s="89">
        <v>22.5</v>
      </c>
    </row>
    <row r="131" spans="1:4">
      <c r="A131" s="86" t="s">
        <v>163</v>
      </c>
      <c r="B131" s="90" t="s">
        <v>33</v>
      </c>
      <c r="C131" s="88">
        <v>200</v>
      </c>
      <c r="D131" s="89">
        <v>78.125</v>
      </c>
    </row>
    <row r="132" spans="1:4">
      <c r="A132" s="86" t="s">
        <v>164</v>
      </c>
      <c r="B132" s="90" t="s">
        <v>33</v>
      </c>
      <c r="C132" s="88">
        <v>200</v>
      </c>
      <c r="D132" s="89">
        <v>78.125</v>
      </c>
    </row>
    <row r="133" spans="1:4">
      <c r="A133" s="86" t="s">
        <v>165</v>
      </c>
      <c r="B133" s="90" t="s">
        <v>33</v>
      </c>
      <c r="C133" s="88">
        <v>200</v>
      </c>
      <c r="D133" s="89">
        <v>65.625</v>
      </c>
    </row>
    <row r="134" spans="1:4">
      <c r="A134" s="86" t="s">
        <v>166</v>
      </c>
      <c r="B134" s="90" t="s">
        <v>33</v>
      </c>
      <c r="C134" s="88">
        <v>200</v>
      </c>
      <c r="D134" s="89">
        <v>80</v>
      </c>
    </row>
    <row r="135" spans="1:4">
      <c r="A135" s="86" t="s">
        <v>167</v>
      </c>
      <c r="B135" s="90" t="s">
        <v>33</v>
      </c>
      <c r="C135" s="88">
        <v>450</v>
      </c>
      <c r="D135" s="89">
        <v>5</v>
      </c>
    </row>
    <row r="136" spans="1:4">
      <c r="A136" s="86" t="s">
        <v>168</v>
      </c>
      <c r="B136" s="90" t="s">
        <v>33</v>
      </c>
      <c r="C136" s="88">
        <v>981</v>
      </c>
      <c r="D136" s="89">
        <v>0</v>
      </c>
    </row>
    <row r="137" spans="1:4">
      <c r="A137" s="86" t="s">
        <v>169</v>
      </c>
      <c r="B137" s="90" t="s">
        <v>33</v>
      </c>
      <c r="C137" s="88">
        <v>981</v>
      </c>
      <c r="D137" s="89">
        <v>0</v>
      </c>
    </row>
    <row r="138" spans="1:4">
      <c r="A138" s="86" t="s">
        <v>170</v>
      </c>
      <c r="B138" s="90" t="s">
        <v>33</v>
      </c>
      <c r="C138" s="88">
        <v>150</v>
      </c>
      <c r="D138" s="89">
        <v>90.625</v>
      </c>
    </row>
    <row r="139" spans="1:4">
      <c r="A139" s="86" t="s">
        <v>171</v>
      </c>
      <c r="B139" s="90" t="s">
        <v>33</v>
      </c>
      <c r="C139" s="88">
        <v>300</v>
      </c>
      <c r="D139" s="89">
        <v>100</v>
      </c>
    </row>
    <row r="140" spans="1:4">
      <c r="A140" s="86" t="s">
        <v>172</v>
      </c>
      <c r="B140" s="90" t="s">
        <v>33</v>
      </c>
      <c r="C140" s="88">
        <v>200</v>
      </c>
      <c r="D140" s="89">
        <v>87.5</v>
      </c>
    </row>
    <row r="141" spans="1:4">
      <c r="A141" s="86" t="s">
        <v>173</v>
      </c>
      <c r="B141" s="90" t="s">
        <v>33</v>
      </c>
      <c r="C141" s="88">
        <v>500</v>
      </c>
      <c r="D141" s="89">
        <v>1325</v>
      </c>
    </row>
    <row r="142" spans="1:4">
      <c r="A142" s="86" t="s">
        <v>174</v>
      </c>
      <c r="B142" s="90" t="s">
        <v>33</v>
      </c>
      <c r="C142" s="88">
        <v>260</v>
      </c>
      <c r="D142" s="89">
        <v>97.5</v>
      </c>
    </row>
    <row r="143" spans="1:4">
      <c r="A143" s="86" t="s">
        <v>175</v>
      </c>
      <c r="B143" s="90" t="s">
        <v>33</v>
      </c>
      <c r="C143" s="88">
        <v>200</v>
      </c>
      <c r="D143" s="89">
        <v>38.75</v>
      </c>
    </row>
    <row r="144" spans="1:4">
      <c r="A144" s="86" t="s">
        <v>176</v>
      </c>
      <c r="B144" s="90" t="s">
        <v>33</v>
      </c>
      <c r="C144" s="88">
        <v>250</v>
      </c>
      <c r="D144" s="89">
        <v>71.875</v>
      </c>
    </row>
    <row r="145" spans="1:4">
      <c r="A145" s="86" t="s">
        <v>177</v>
      </c>
      <c r="B145" s="90" t="s">
        <v>33</v>
      </c>
      <c r="C145" s="88">
        <v>250</v>
      </c>
      <c r="D145" s="89">
        <v>71.875</v>
      </c>
    </row>
    <row r="146" spans="1:4">
      <c r="A146" s="86" t="s">
        <v>178</v>
      </c>
      <c r="B146" s="90" t="s">
        <v>33</v>
      </c>
      <c r="C146" s="88">
        <v>70</v>
      </c>
      <c r="D146" s="89">
        <v>193.75</v>
      </c>
    </row>
    <row r="147" spans="1:4">
      <c r="A147" s="86" t="s">
        <v>179</v>
      </c>
      <c r="B147" s="90" t="s">
        <v>33</v>
      </c>
      <c r="C147" s="88">
        <v>55</v>
      </c>
      <c r="D147" s="89">
        <v>122.25</v>
      </c>
    </row>
    <row r="148" spans="1:4">
      <c r="A148" s="86" t="s">
        <v>180</v>
      </c>
      <c r="B148" s="90" t="s">
        <v>33</v>
      </c>
      <c r="C148" s="88">
        <v>200</v>
      </c>
      <c r="D148" s="89">
        <v>203.125</v>
      </c>
    </row>
    <row r="149" spans="1:4">
      <c r="A149" s="86" t="s">
        <v>181</v>
      </c>
      <c r="B149" s="90" t="s">
        <v>33</v>
      </c>
      <c r="C149" s="88">
        <v>200</v>
      </c>
      <c r="D149" s="89">
        <v>37.5</v>
      </c>
    </row>
    <row r="150" spans="1:4">
      <c r="A150" s="86" t="s">
        <v>182</v>
      </c>
      <c r="B150" s="90" t="s">
        <v>33</v>
      </c>
      <c r="C150" s="88">
        <v>200</v>
      </c>
      <c r="D150" s="89">
        <v>71.25</v>
      </c>
    </row>
    <row r="151" spans="1:4">
      <c r="A151" s="86" t="s">
        <v>183</v>
      </c>
      <c r="B151" s="90" t="s">
        <v>33</v>
      </c>
      <c r="C151" s="88">
        <v>100</v>
      </c>
      <c r="D151" s="89">
        <v>102.5</v>
      </c>
    </row>
    <row r="152" spans="1:4">
      <c r="A152" s="86" t="s">
        <v>184</v>
      </c>
      <c r="B152" s="90" t="s">
        <v>33</v>
      </c>
      <c r="C152" s="88">
        <v>100</v>
      </c>
      <c r="D152" s="89">
        <v>102.5</v>
      </c>
    </row>
    <row r="153" spans="1:4">
      <c r="A153" s="86" t="s">
        <v>185</v>
      </c>
      <c r="B153" s="90" t="s">
        <v>33</v>
      </c>
      <c r="C153" s="88">
        <v>30</v>
      </c>
      <c r="D153" s="89">
        <v>110</v>
      </c>
    </row>
    <row r="154" spans="1:4">
      <c r="A154" s="86" t="s">
        <v>186</v>
      </c>
      <c r="B154" s="90" t="s">
        <v>33</v>
      </c>
      <c r="C154" s="88">
        <v>400</v>
      </c>
      <c r="D154" s="89">
        <v>21.875</v>
      </c>
    </row>
    <row r="155" spans="1:4">
      <c r="A155" s="86" t="s">
        <v>187</v>
      </c>
      <c r="B155" s="90" t="s">
        <v>80</v>
      </c>
      <c r="C155" s="88">
        <v>500</v>
      </c>
      <c r="D155" s="89">
        <v>1043.75</v>
      </c>
    </row>
    <row r="156" spans="1:4">
      <c r="A156" s="86" t="s">
        <v>188</v>
      </c>
      <c r="B156" s="90" t="s">
        <v>80</v>
      </c>
      <c r="C156" s="88">
        <v>660</v>
      </c>
      <c r="D156" s="89">
        <v>1543.75</v>
      </c>
    </row>
    <row r="157" spans="1:4">
      <c r="A157" s="86" t="s">
        <v>189</v>
      </c>
      <c r="B157" s="90" t="s">
        <v>190</v>
      </c>
      <c r="C157" s="88">
        <v>7386</v>
      </c>
      <c r="D157" s="89">
        <v>0</v>
      </c>
    </row>
    <row r="158" spans="1:4">
      <c r="A158" s="86" t="s">
        <v>191</v>
      </c>
      <c r="B158" s="90" t="s">
        <v>33</v>
      </c>
      <c r="C158" s="88">
        <v>857</v>
      </c>
      <c r="D158" s="89">
        <v>0</v>
      </c>
    </row>
    <row r="159" spans="1:4">
      <c r="A159" s="86" t="s">
        <v>192</v>
      </c>
      <c r="B159" s="90" t="s">
        <v>193</v>
      </c>
      <c r="C159" s="88">
        <v>1731</v>
      </c>
      <c r="D159" s="89">
        <v>0</v>
      </c>
    </row>
    <row r="160" spans="1:4">
      <c r="A160" s="86" t="s">
        <v>194</v>
      </c>
      <c r="B160" s="90" t="s">
        <v>193</v>
      </c>
      <c r="C160" s="88">
        <v>1251</v>
      </c>
      <c r="D160" s="89">
        <v>0</v>
      </c>
    </row>
    <row r="161" spans="1:4">
      <c r="A161" s="86" t="s">
        <v>195</v>
      </c>
      <c r="B161" s="90" t="s">
        <v>193</v>
      </c>
      <c r="C161" s="88">
        <v>605</v>
      </c>
      <c r="D161" s="89">
        <v>0</v>
      </c>
    </row>
    <row r="162" spans="1:4">
      <c r="A162" s="86" t="s">
        <v>196</v>
      </c>
      <c r="B162" s="90" t="s">
        <v>193</v>
      </c>
      <c r="C162" s="88">
        <v>540</v>
      </c>
      <c r="D162" s="89">
        <v>0</v>
      </c>
    </row>
    <row r="163" spans="1:4">
      <c r="A163" s="86" t="s">
        <v>197</v>
      </c>
      <c r="B163" s="90" t="s">
        <v>193</v>
      </c>
      <c r="C163" s="88">
        <v>577</v>
      </c>
      <c r="D163" s="89">
        <v>0</v>
      </c>
    </row>
    <row r="164" spans="1:4">
      <c r="A164" s="86" t="s">
        <v>198</v>
      </c>
      <c r="B164" s="90" t="s">
        <v>193</v>
      </c>
      <c r="C164" s="88">
        <v>459</v>
      </c>
      <c r="D164" s="89">
        <v>0</v>
      </c>
    </row>
    <row r="165" spans="1:4">
      <c r="A165" s="86" t="s">
        <v>199</v>
      </c>
      <c r="B165" s="90" t="s">
        <v>200</v>
      </c>
      <c r="C165" s="88">
        <v>3750</v>
      </c>
      <c r="D165" s="89">
        <v>0</v>
      </c>
    </row>
    <row r="166" spans="1:4">
      <c r="A166" s="86" t="s">
        <v>201</v>
      </c>
      <c r="B166" s="90" t="s">
        <v>200</v>
      </c>
      <c r="C166" s="88">
        <v>3144</v>
      </c>
      <c r="D166" s="89">
        <v>0</v>
      </c>
    </row>
    <row r="167" spans="1:4">
      <c r="A167" s="86" t="s">
        <v>202</v>
      </c>
      <c r="B167" s="90" t="s">
        <v>200</v>
      </c>
      <c r="C167" s="88">
        <v>3857</v>
      </c>
      <c r="D167" s="89">
        <v>0</v>
      </c>
    </row>
    <row r="168" spans="1:4">
      <c r="A168" s="86" t="s">
        <v>203</v>
      </c>
      <c r="B168" s="90" t="s">
        <v>200</v>
      </c>
      <c r="C168" s="88">
        <v>4400</v>
      </c>
      <c r="D168" s="89">
        <v>0</v>
      </c>
    </row>
    <row r="169" spans="1:4">
      <c r="A169" s="86" t="s">
        <v>204</v>
      </c>
      <c r="B169" s="90" t="s">
        <v>205</v>
      </c>
      <c r="C169" s="88">
        <v>2200</v>
      </c>
      <c r="D169" s="89">
        <v>1863.33333333333</v>
      </c>
    </row>
    <row r="170" spans="1:4">
      <c r="A170" s="86" t="s">
        <v>206</v>
      </c>
      <c r="B170" s="90" t="s">
        <v>205</v>
      </c>
      <c r="C170" s="88">
        <v>3500</v>
      </c>
      <c r="D170" s="89">
        <v>1406.25</v>
      </c>
    </row>
    <row r="171" spans="1:4">
      <c r="A171" s="86" t="s">
        <v>207</v>
      </c>
      <c r="B171" s="90" t="s">
        <v>205</v>
      </c>
      <c r="C171" s="88">
        <v>2500</v>
      </c>
      <c r="D171" s="89">
        <v>1050</v>
      </c>
    </row>
    <row r="172" spans="1:4">
      <c r="A172" s="86" t="s">
        <v>208</v>
      </c>
      <c r="B172" s="90" t="s">
        <v>205</v>
      </c>
      <c r="C172" s="88">
        <v>1068</v>
      </c>
      <c r="D172" s="89">
        <v>0</v>
      </c>
    </row>
    <row r="173" spans="1:4">
      <c r="A173" s="86" t="s">
        <v>209</v>
      </c>
      <c r="B173" s="90" t="s">
        <v>205</v>
      </c>
      <c r="C173" s="88">
        <v>916</v>
      </c>
      <c r="D173" s="89">
        <v>0</v>
      </c>
    </row>
    <row r="174" spans="1:4">
      <c r="A174" s="86" t="s">
        <v>210</v>
      </c>
      <c r="B174" s="90" t="s">
        <v>205</v>
      </c>
      <c r="C174" s="88">
        <v>916</v>
      </c>
      <c r="D174" s="89">
        <v>0</v>
      </c>
    </row>
    <row r="175" spans="1:4">
      <c r="A175" s="86" t="s">
        <v>211</v>
      </c>
      <c r="B175" s="90" t="s">
        <v>205</v>
      </c>
      <c r="C175" s="88">
        <v>941</v>
      </c>
      <c r="D175" s="89">
        <v>0</v>
      </c>
    </row>
    <row r="176" spans="1:4">
      <c r="A176" s="86" t="s">
        <v>212</v>
      </c>
      <c r="B176" s="90" t="s">
        <v>205</v>
      </c>
      <c r="C176" s="88">
        <v>920</v>
      </c>
      <c r="D176" s="89">
        <v>0</v>
      </c>
    </row>
    <row r="177" spans="1:4">
      <c r="A177" s="86" t="s">
        <v>213</v>
      </c>
      <c r="B177" s="90" t="s">
        <v>205</v>
      </c>
      <c r="C177" s="88">
        <v>962</v>
      </c>
      <c r="D177" s="89">
        <v>0</v>
      </c>
    </row>
    <row r="178" spans="1:4">
      <c r="A178" s="86" t="s">
        <v>214</v>
      </c>
      <c r="B178" s="90" t="s">
        <v>205</v>
      </c>
      <c r="C178" s="88">
        <v>923</v>
      </c>
      <c r="D178" s="89">
        <v>0</v>
      </c>
    </row>
    <row r="179" spans="1:4">
      <c r="A179" s="86" t="s">
        <v>215</v>
      </c>
      <c r="B179" s="90" t="s">
        <v>205</v>
      </c>
      <c r="C179" s="88">
        <v>400</v>
      </c>
      <c r="D179" s="89">
        <v>51.875</v>
      </c>
    </row>
    <row r="180" spans="1:4">
      <c r="A180" s="86" t="s">
        <v>216</v>
      </c>
      <c r="B180" s="90" t="s">
        <v>205</v>
      </c>
      <c r="C180" s="88">
        <v>613</v>
      </c>
      <c r="D180" s="89">
        <v>0</v>
      </c>
    </row>
    <row r="181" spans="1:4">
      <c r="A181" s="86" t="s">
        <v>217</v>
      </c>
      <c r="B181" s="90" t="s">
        <v>205</v>
      </c>
      <c r="C181" s="88">
        <v>2419</v>
      </c>
      <c r="D181" s="89">
        <v>0</v>
      </c>
    </row>
    <row r="182" spans="1:4">
      <c r="A182" s="86" t="s">
        <v>218</v>
      </c>
      <c r="B182" s="90" t="s">
        <v>205</v>
      </c>
      <c r="C182" s="88">
        <v>3000</v>
      </c>
      <c r="D182" s="89">
        <v>368.75</v>
      </c>
    </row>
    <row r="183" spans="1:4">
      <c r="A183" s="86" t="s">
        <v>219</v>
      </c>
      <c r="B183" s="90" t="s">
        <v>205</v>
      </c>
      <c r="C183" s="88">
        <v>1631</v>
      </c>
      <c r="D183" s="89">
        <v>0</v>
      </c>
    </row>
    <row r="184" spans="1:4">
      <c r="A184" s="86" t="s">
        <v>220</v>
      </c>
      <c r="B184" s="90" t="s">
        <v>205</v>
      </c>
      <c r="C184" s="88">
        <v>1167</v>
      </c>
      <c r="D184" s="89">
        <v>0</v>
      </c>
    </row>
    <row r="185" spans="1:4">
      <c r="A185" s="86" t="s">
        <v>221</v>
      </c>
      <c r="B185" s="93" t="s">
        <v>33</v>
      </c>
      <c r="C185" s="95">
        <v>400</v>
      </c>
      <c r="D185" s="89">
        <v>103.125</v>
      </c>
    </row>
    <row r="186" spans="1:4">
      <c r="A186" s="86" t="s">
        <v>222</v>
      </c>
      <c r="B186" s="90" t="s">
        <v>33</v>
      </c>
      <c r="C186" s="95">
        <v>400</v>
      </c>
      <c r="D186" s="89">
        <v>125</v>
      </c>
    </row>
    <row r="187" spans="1:4">
      <c r="A187" s="86" t="s">
        <v>223</v>
      </c>
      <c r="B187" s="90" t="s">
        <v>33</v>
      </c>
      <c r="C187" s="95">
        <v>500</v>
      </c>
      <c r="D187" s="89">
        <v>83.125</v>
      </c>
    </row>
    <row r="188" spans="1:4">
      <c r="A188" s="86" t="s">
        <v>224</v>
      </c>
      <c r="B188" s="90" t="s">
        <v>33</v>
      </c>
      <c r="C188" s="95">
        <v>550</v>
      </c>
      <c r="D188" s="89">
        <v>116.875</v>
      </c>
    </row>
    <row r="189" spans="1:4">
      <c r="A189" s="86" t="s">
        <v>225</v>
      </c>
      <c r="B189" s="90" t="s">
        <v>33</v>
      </c>
      <c r="C189" s="95">
        <v>400</v>
      </c>
      <c r="D189" s="89">
        <v>96.875</v>
      </c>
    </row>
    <row r="190" spans="1:4">
      <c r="A190" s="86" t="s">
        <v>226</v>
      </c>
      <c r="B190" s="92" t="s">
        <v>227</v>
      </c>
      <c r="C190" s="95">
        <v>800</v>
      </c>
      <c r="D190" s="89">
        <v>93.75</v>
      </c>
    </row>
    <row r="191" spans="1:4">
      <c r="A191" s="86" t="s">
        <v>228</v>
      </c>
      <c r="B191" s="92" t="s">
        <v>227</v>
      </c>
      <c r="C191" s="95">
        <v>800</v>
      </c>
      <c r="D191" s="89">
        <v>112.5</v>
      </c>
    </row>
    <row r="192" spans="1:4">
      <c r="A192" s="86" t="s">
        <v>229</v>
      </c>
      <c r="B192" s="92" t="s">
        <v>227</v>
      </c>
      <c r="C192" s="95">
        <v>800</v>
      </c>
      <c r="D192" s="89">
        <v>112.5</v>
      </c>
    </row>
    <row r="193" spans="1:4">
      <c r="A193" s="86" t="s">
        <v>230</v>
      </c>
      <c r="B193" s="92" t="s">
        <v>227</v>
      </c>
      <c r="C193" s="95">
        <v>500</v>
      </c>
      <c r="D193" s="89">
        <v>143.75</v>
      </c>
    </row>
    <row r="194" spans="1:4">
      <c r="A194" s="86" t="s">
        <v>231</v>
      </c>
      <c r="B194" s="92" t="s">
        <v>227</v>
      </c>
      <c r="C194" s="95">
        <v>400</v>
      </c>
      <c r="D194" s="89">
        <v>68.75</v>
      </c>
    </row>
    <row r="195" spans="1:4">
      <c r="A195" s="86" t="s">
        <v>232</v>
      </c>
      <c r="B195" s="92" t="s">
        <v>227</v>
      </c>
      <c r="C195" s="95">
        <v>600</v>
      </c>
      <c r="D195" s="89">
        <v>168.75</v>
      </c>
    </row>
    <row r="196" spans="1:4">
      <c r="A196" s="86" t="s">
        <v>233</v>
      </c>
      <c r="B196" s="90" t="s">
        <v>33</v>
      </c>
      <c r="C196" s="95">
        <v>700</v>
      </c>
      <c r="D196" s="89">
        <v>101.875</v>
      </c>
    </row>
    <row r="197" spans="1:4">
      <c r="A197" s="86" t="s">
        <v>234</v>
      </c>
      <c r="B197" s="90" t="s">
        <v>33</v>
      </c>
      <c r="C197" s="95">
        <v>800</v>
      </c>
      <c r="D197" s="89">
        <v>64.375</v>
      </c>
    </row>
    <row r="198" spans="1:4">
      <c r="A198" s="86" t="s">
        <v>235</v>
      </c>
      <c r="B198" s="90" t="s">
        <v>33</v>
      </c>
      <c r="C198" s="95">
        <v>500</v>
      </c>
      <c r="D198" s="89">
        <v>203.125</v>
      </c>
    </row>
    <row r="199" spans="1:4">
      <c r="A199" s="86" t="s">
        <v>236</v>
      </c>
      <c r="B199" s="90" t="s">
        <v>33</v>
      </c>
      <c r="C199" s="95">
        <v>800</v>
      </c>
      <c r="D199" s="89">
        <v>84.375</v>
      </c>
    </row>
    <row r="200" spans="1:4">
      <c r="A200" s="86" t="s">
        <v>237</v>
      </c>
      <c r="B200" s="90" t="s">
        <v>33</v>
      </c>
      <c r="C200" s="95">
        <v>500</v>
      </c>
      <c r="D200" s="89">
        <v>117.5</v>
      </c>
    </row>
    <row r="201" spans="1:4">
      <c r="A201" s="86" t="s">
        <v>238</v>
      </c>
      <c r="B201" s="90" t="s">
        <v>33</v>
      </c>
      <c r="C201" s="95">
        <v>500</v>
      </c>
      <c r="D201" s="89">
        <v>103.125</v>
      </c>
    </row>
    <row r="202" spans="1:4">
      <c r="A202" s="86" t="s">
        <v>239</v>
      </c>
      <c r="B202" s="90" t="s">
        <v>33</v>
      </c>
      <c r="C202" s="95">
        <v>500</v>
      </c>
      <c r="D202" s="89">
        <v>91.25</v>
      </c>
    </row>
    <row r="203" spans="1:4">
      <c r="A203" s="86" t="s">
        <v>240</v>
      </c>
      <c r="B203" s="90" t="s">
        <v>33</v>
      </c>
      <c r="C203" s="95">
        <v>600</v>
      </c>
      <c r="D203" s="89">
        <v>70.625</v>
      </c>
    </row>
    <row r="204" spans="1:4">
      <c r="A204" s="86" t="s">
        <v>241</v>
      </c>
      <c r="B204" s="90" t="s">
        <v>33</v>
      </c>
      <c r="C204" s="95">
        <v>500</v>
      </c>
      <c r="D204" s="89">
        <v>43.75</v>
      </c>
    </row>
    <row r="205" spans="1:4">
      <c r="A205" s="86" t="s">
        <v>242</v>
      </c>
      <c r="B205" s="90" t="s">
        <v>33</v>
      </c>
      <c r="C205" s="95">
        <v>500</v>
      </c>
      <c r="D205" s="89">
        <v>50.625</v>
      </c>
    </row>
    <row r="206" spans="1:4">
      <c r="A206" s="86" t="s">
        <v>243</v>
      </c>
      <c r="B206" s="90" t="s">
        <v>33</v>
      </c>
      <c r="C206" s="95">
        <v>300</v>
      </c>
      <c r="D206" s="89">
        <v>81.25</v>
      </c>
    </row>
    <row r="207" spans="1:4">
      <c r="A207" s="86" t="s">
        <v>244</v>
      </c>
      <c r="B207" s="90" t="s">
        <v>33</v>
      </c>
      <c r="C207" s="95">
        <v>200</v>
      </c>
      <c r="D207" s="89">
        <v>168.75</v>
      </c>
    </row>
    <row r="208" spans="1:4">
      <c r="A208" s="86" t="s">
        <v>245</v>
      </c>
      <c r="B208" s="90" t="s">
        <v>33</v>
      </c>
      <c r="C208" s="95">
        <v>800</v>
      </c>
      <c r="D208" s="89">
        <v>43.75</v>
      </c>
    </row>
    <row r="209" spans="1:4">
      <c r="A209" s="86" t="s">
        <v>246</v>
      </c>
      <c r="B209" s="90" t="s">
        <v>33</v>
      </c>
      <c r="C209" s="95">
        <v>800</v>
      </c>
      <c r="D209" s="89">
        <v>156.25</v>
      </c>
    </row>
    <row r="210" spans="1:4">
      <c r="A210" s="86" t="s">
        <v>247</v>
      </c>
      <c r="B210" s="90" t="s">
        <v>33</v>
      </c>
      <c r="C210" s="95">
        <v>800</v>
      </c>
      <c r="D210" s="89">
        <v>170</v>
      </c>
    </row>
    <row r="211" spans="1:4">
      <c r="A211" s="86" t="s">
        <v>248</v>
      </c>
      <c r="B211" s="90" t="s">
        <v>33</v>
      </c>
      <c r="C211" s="95">
        <v>400</v>
      </c>
      <c r="D211" s="89">
        <v>61.25</v>
      </c>
    </row>
    <row r="212" spans="1:4">
      <c r="A212" s="86" t="s">
        <v>249</v>
      </c>
      <c r="B212" s="90" t="s">
        <v>33</v>
      </c>
      <c r="C212" s="95">
        <v>400</v>
      </c>
      <c r="D212" s="89">
        <v>90.625</v>
      </c>
    </row>
    <row r="213" spans="1:4">
      <c r="A213" s="86" t="s">
        <v>250</v>
      </c>
      <c r="B213" s="90" t="s">
        <v>33</v>
      </c>
      <c r="C213" s="95">
        <v>800</v>
      </c>
      <c r="D213" s="89">
        <v>118.75</v>
      </c>
    </row>
    <row r="214" spans="1:4">
      <c r="A214" s="86" t="s">
        <v>251</v>
      </c>
      <c r="B214" s="90" t="s">
        <v>33</v>
      </c>
      <c r="C214" s="95">
        <v>800</v>
      </c>
      <c r="D214" s="89">
        <v>55</v>
      </c>
    </row>
    <row r="215" spans="1:4">
      <c r="A215" s="86" t="s">
        <v>252</v>
      </c>
      <c r="B215" s="90" t="s">
        <v>33</v>
      </c>
      <c r="C215" s="95">
        <v>800</v>
      </c>
      <c r="D215" s="89">
        <v>65.625</v>
      </c>
    </row>
    <row r="216" spans="1:4">
      <c r="A216" s="86" t="s">
        <v>253</v>
      </c>
      <c r="B216" s="90" t="s">
        <v>33</v>
      </c>
      <c r="C216" s="95">
        <v>800</v>
      </c>
      <c r="D216" s="89">
        <v>65.625</v>
      </c>
    </row>
    <row r="217" spans="1:4">
      <c r="A217" s="86" t="s">
        <v>254</v>
      </c>
      <c r="B217" s="90" t="s">
        <v>33</v>
      </c>
      <c r="C217" s="95">
        <v>200</v>
      </c>
      <c r="D217" s="89">
        <v>95</v>
      </c>
    </row>
    <row r="218" spans="1:4">
      <c r="A218" s="86" t="s">
        <v>255</v>
      </c>
      <c r="B218" s="90" t="s">
        <v>33</v>
      </c>
      <c r="C218" s="95">
        <v>300</v>
      </c>
      <c r="D218" s="89">
        <v>111.25</v>
      </c>
    </row>
    <row r="219" spans="1:4">
      <c r="A219" s="86" t="s">
        <v>256</v>
      </c>
      <c r="B219" s="90" t="s">
        <v>33</v>
      </c>
      <c r="C219" s="95">
        <v>300</v>
      </c>
      <c r="D219" s="89">
        <v>59.375</v>
      </c>
    </row>
    <row r="220" spans="1:4">
      <c r="A220" s="86" t="s">
        <v>257</v>
      </c>
      <c r="B220" s="90" t="s">
        <v>33</v>
      </c>
      <c r="C220" s="95">
        <v>80</v>
      </c>
      <c r="D220" s="89">
        <v>61.25</v>
      </c>
    </row>
    <row r="221" spans="1:4">
      <c r="A221" s="86" t="s">
        <v>258</v>
      </c>
      <c r="B221" s="90" t="s">
        <v>33</v>
      </c>
      <c r="C221" s="95">
        <v>200</v>
      </c>
      <c r="D221" s="89">
        <v>113.75</v>
      </c>
    </row>
    <row r="222" spans="1:4">
      <c r="A222" s="86" t="s">
        <v>259</v>
      </c>
      <c r="B222" s="90" t="s">
        <v>33</v>
      </c>
      <c r="C222" s="95">
        <v>794</v>
      </c>
      <c r="D222" s="89">
        <v>0</v>
      </c>
    </row>
    <row r="223" spans="1:4">
      <c r="A223" s="86" t="s">
        <v>260</v>
      </c>
      <c r="B223" s="90" t="s">
        <v>33</v>
      </c>
      <c r="C223" s="95">
        <v>794</v>
      </c>
      <c r="D223" s="89">
        <v>0</v>
      </c>
    </row>
    <row r="224" spans="1:4">
      <c r="A224" s="86" t="s">
        <v>261</v>
      </c>
      <c r="B224" s="90" t="s">
        <v>33</v>
      </c>
      <c r="C224" s="95">
        <v>400</v>
      </c>
      <c r="D224" s="89">
        <v>93.75</v>
      </c>
    </row>
    <row r="225" spans="1:4">
      <c r="A225" s="86" t="s">
        <v>262</v>
      </c>
      <c r="B225" s="90" t="s">
        <v>33</v>
      </c>
      <c r="C225" s="95">
        <v>400</v>
      </c>
      <c r="D225" s="89">
        <v>87.5</v>
      </c>
    </row>
    <row r="226" spans="1:4">
      <c r="A226" s="86" t="s">
        <v>263</v>
      </c>
      <c r="B226" s="90" t="s">
        <v>33</v>
      </c>
      <c r="C226" s="95">
        <v>200</v>
      </c>
      <c r="D226" s="89">
        <v>45</v>
      </c>
    </row>
    <row r="227" spans="1:4">
      <c r="A227" s="86" t="s">
        <v>264</v>
      </c>
      <c r="B227" s="90" t="s">
        <v>33</v>
      </c>
      <c r="C227" s="95">
        <v>300</v>
      </c>
      <c r="D227" s="89">
        <v>67.5</v>
      </c>
    </row>
    <row r="228" spans="1:4">
      <c r="A228" s="86" t="s">
        <v>265</v>
      </c>
      <c r="B228" s="90" t="s">
        <v>33</v>
      </c>
      <c r="C228" s="95">
        <v>400</v>
      </c>
      <c r="D228" s="89">
        <v>87.5</v>
      </c>
    </row>
    <row r="229" spans="1:4">
      <c r="A229" s="86" t="s">
        <v>266</v>
      </c>
      <c r="B229" s="90" t="s">
        <v>33</v>
      </c>
      <c r="C229" s="95">
        <v>200</v>
      </c>
      <c r="D229" s="89">
        <v>86.25</v>
      </c>
    </row>
    <row r="230" spans="1:4">
      <c r="A230" s="86" t="s">
        <v>267</v>
      </c>
      <c r="B230" s="90" t="s">
        <v>33</v>
      </c>
      <c r="C230" s="95">
        <v>200</v>
      </c>
      <c r="D230" s="89">
        <v>51.25</v>
      </c>
    </row>
    <row r="231" spans="1:4">
      <c r="A231" s="86" t="s">
        <v>268</v>
      </c>
      <c r="B231" s="90" t="s">
        <v>33</v>
      </c>
      <c r="C231" s="95">
        <v>300</v>
      </c>
      <c r="D231" s="89">
        <v>75</v>
      </c>
    </row>
    <row r="232" spans="1:4">
      <c r="A232" s="86" t="s">
        <v>269</v>
      </c>
      <c r="B232" s="90" t="s">
        <v>33</v>
      </c>
      <c r="C232" s="95">
        <v>200</v>
      </c>
      <c r="D232" s="89">
        <v>86.25</v>
      </c>
    </row>
    <row r="233" spans="1:4">
      <c r="A233" s="86" t="s">
        <v>270</v>
      </c>
      <c r="B233" s="90" t="s">
        <v>33</v>
      </c>
      <c r="C233" s="95">
        <v>200</v>
      </c>
      <c r="D233" s="89">
        <v>45</v>
      </c>
    </row>
    <row r="234" spans="1:4">
      <c r="A234" s="86" t="s">
        <v>271</v>
      </c>
      <c r="B234" s="90" t="s">
        <v>33</v>
      </c>
      <c r="C234" s="95">
        <v>400</v>
      </c>
      <c r="D234" s="89">
        <v>71.25</v>
      </c>
    </row>
    <row r="235" spans="1:4">
      <c r="A235" s="86" t="s">
        <v>272</v>
      </c>
      <c r="B235" s="90" t="s">
        <v>33</v>
      </c>
      <c r="C235" s="95">
        <v>400</v>
      </c>
      <c r="D235" s="89">
        <v>53.75</v>
      </c>
    </row>
    <row r="236" spans="1:4">
      <c r="A236" s="86" t="s">
        <v>273</v>
      </c>
      <c r="B236" s="90" t="s">
        <v>33</v>
      </c>
      <c r="C236" s="95">
        <v>400</v>
      </c>
      <c r="D236" s="89">
        <v>42.5</v>
      </c>
    </row>
    <row r="237" spans="1:4">
      <c r="A237" s="86" t="s">
        <v>274</v>
      </c>
      <c r="B237" s="90" t="s">
        <v>33</v>
      </c>
      <c r="C237" s="95">
        <v>200</v>
      </c>
      <c r="D237" s="89">
        <v>58.75</v>
      </c>
    </row>
    <row r="238" spans="1:4">
      <c r="A238" s="86" t="s">
        <v>275</v>
      </c>
      <c r="B238" s="90" t="s">
        <v>33</v>
      </c>
      <c r="C238" s="95">
        <v>200</v>
      </c>
      <c r="D238" s="89">
        <v>86.25</v>
      </c>
    </row>
    <row r="239" spans="1:4">
      <c r="A239" s="86" t="s">
        <v>276</v>
      </c>
      <c r="B239" s="90" t="s">
        <v>33</v>
      </c>
      <c r="C239" s="95">
        <v>200</v>
      </c>
      <c r="D239" s="89">
        <v>106.25</v>
      </c>
    </row>
    <row r="240" spans="1:4">
      <c r="A240" s="86" t="s">
        <v>277</v>
      </c>
      <c r="B240" s="90" t="s">
        <v>33</v>
      </c>
      <c r="C240" s="95">
        <v>300</v>
      </c>
      <c r="D240" s="89">
        <v>26.25</v>
      </c>
    </row>
    <row r="241" spans="1:4">
      <c r="A241" s="86" t="s">
        <v>278</v>
      </c>
      <c r="B241" s="90" t="s">
        <v>33</v>
      </c>
      <c r="C241" s="95">
        <v>200</v>
      </c>
      <c r="D241" s="89">
        <v>131.25</v>
      </c>
    </row>
    <row r="242" spans="1:4">
      <c r="A242" s="86" t="s">
        <v>279</v>
      </c>
      <c r="B242" s="87" t="s">
        <v>33</v>
      </c>
      <c r="C242" s="95">
        <v>3500</v>
      </c>
      <c r="D242" s="89">
        <v>1012.5</v>
      </c>
    </row>
    <row r="243" spans="1:4">
      <c r="A243" s="86" t="s">
        <v>280</v>
      </c>
      <c r="B243" s="90" t="s">
        <v>33</v>
      </c>
      <c r="C243" s="95">
        <v>3000</v>
      </c>
      <c r="D243" s="89">
        <v>781.25</v>
      </c>
    </row>
    <row r="244" spans="1:4">
      <c r="A244" s="86" t="s">
        <v>281</v>
      </c>
      <c r="B244" s="90" t="s">
        <v>33</v>
      </c>
      <c r="C244" s="95">
        <v>3000</v>
      </c>
      <c r="D244" s="89">
        <v>731.25</v>
      </c>
    </row>
    <row r="245" spans="1:4">
      <c r="A245" s="86" t="s">
        <v>282</v>
      </c>
      <c r="B245" s="90" t="s">
        <v>33</v>
      </c>
      <c r="C245" s="95">
        <v>1815</v>
      </c>
      <c r="D245" s="89">
        <v>317.1875</v>
      </c>
    </row>
    <row r="246" spans="1:4">
      <c r="A246" s="86" t="s">
        <v>283</v>
      </c>
      <c r="B246" s="90" t="s">
        <v>33</v>
      </c>
      <c r="C246" s="95">
        <v>1200</v>
      </c>
      <c r="D246" s="89">
        <v>343.75</v>
      </c>
    </row>
    <row r="247" spans="1:4">
      <c r="A247" s="86" t="s">
        <v>284</v>
      </c>
      <c r="B247" s="90" t="s">
        <v>33</v>
      </c>
      <c r="C247" s="95">
        <v>800</v>
      </c>
      <c r="D247" s="89">
        <v>276.25</v>
      </c>
    </row>
    <row r="248" spans="1:4">
      <c r="A248" s="86" t="s">
        <v>285</v>
      </c>
      <c r="B248" s="90" t="s">
        <v>33</v>
      </c>
      <c r="C248" s="95">
        <v>800</v>
      </c>
      <c r="D248" s="89">
        <v>276.25</v>
      </c>
    </row>
    <row r="249" spans="1:4">
      <c r="A249" s="86" t="s">
        <v>286</v>
      </c>
      <c r="B249" s="90" t="s">
        <v>33</v>
      </c>
      <c r="C249" s="95">
        <v>2000</v>
      </c>
      <c r="D249" s="89">
        <v>1512.5</v>
      </c>
    </row>
    <row r="250" spans="1:4">
      <c r="A250" s="86" t="s">
        <v>287</v>
      </c>
      <c r="B250" s="90" t="s">
        <v>33</v>
      </c>
      <c r="C250" s="95">
        <v>600</v>
      </c>
      <c r="D250" s="89">
        <v>381.25</v>
      </c>
    </row>
    <row r="251" spans="1:4">
      <c r="A251" s="86" t="s">
        <v>288</v>
      </c>
      <c r="B251" s="90" t="s">
        <v>33</v>
      </c>
      <c r="C251" s="95">
        <v>500</v>
      </c>
      <c r="D251" s="89">
        <v>243.75</v>
      </c>
    </row>
    <row r="252" spans="1:4">
      <c r="A252" s="86" t="s">
        <v>289</v>
      </c>
      <c r="B252" s="90" t="s">
        <v>33</v>
      </c>
      <c r="C252" s="95">
        <v>500</v>
      </c>
      <c r="D252" s="89">
        <v>225</v>
      </c>
    </row>
    <row r="253" spans="1:4">
      <c r="A253" s="86" t="s">
        <v>290</v>
      </c>
      <c r="B253" s="90" t="s">
        <v>33</v>
      </c>
      <c r="C253" s="95">
        <v>300</v>
      </c>
      <c r="D253" s="89">
        <v>196.875</v>
      </c>
    </row>
    <row r="254" spans="1:4">
      <c r="A254" s="86" t="s">
        <v>291</v>
      </c>
      <c r="B254" s="90" t="s">
        <v>33</v>
      </c>
      <c r="C254" s="95">
        <v>500</v>
      </c>
      <c r="D254" s="89">
        <v>481.25</v>
      </c>
    </row>
    <row r="255" spans="1:4">
      <c r="A255" s="86" t="s">
        <v>292</v>
      </c>
      <c r="B255" s="90" t="s">
        <v>33</v>
      </c>
      <c r="C255" s="95">
        <v>500</v>
      </c>
      <c r="D255" s="89">
        <v>481.25</v>
      </c>
    </row>
    <row r="256" spans="1:4">
      <c r="A256" s="86" t="s">
        <v>293</v>
      </c>
      <c r="B256" s="90" t="s">
        <v>33</v>
      </c>
      <c r="C256" s="95">
        <v>500</v>
      </c>
      <c r="D256" s="89">
        <v>593.75</v>
      </c>
    </row>
    <row r="257" spans="1:4">
      <c r="A257" s="86" t="s">
        <v>294</v>
      </c>
      <c r="B257" s="90" t="s">
        <v>33</v>
      </c>
      <c r="C257" s="95">
        <v>500</v>
      </c>
      <c r="D257" s="89">
        <v>275</v>
      </c>
    </row>
    <row r="258" spans="1:4">
      <c r="A258" s="86" t="s">
        <v>295</v>
      </c>
      <c r="B258" s="87" t="s">
        <v>33</v>
      </c>
      <c r="C258" s="95">
        <v>200</v>
      </c>
      <c r="D258" s="89">
        <v>21.875</v>
      </c>
    </row>
    <row r="259" spans="1:4">
      <c r="A259" s="86" t="s">
        <v>296</v>
      </c>
      <c r="B259" s="90" t="s">
        <v>33</v>
      </c>
      <c r="C259" s="95">
        <v>200</v>
      </c>
      <c r="D259" s="89">
        <v>21.875</v>
      </c>
    </row>
    <row r="260" spans="1:4">
      <c r="A260" s="86" t="s">
        <v>297</v>
      </c>
      <c r="B260" s="96" t="s">
        <v>33</v>
      </c>
      <c r="C260" s="95">
        <v>200</v>
      </c>
      <c r="D260" s="89">
        <v>12.5</v>
      </c>
    </row>
    <row r="261" spans="1:4">
      <c r="A261" s="86" t="s">
        <v>298</v>
      </c>
      <c r="B261" s="90" t="s">
        <v>33</v>
      </c>
      <c r="C261" s="95">
        <v>200</v>
      </c>
      <c r="D261" s="89">
        <v>31.25</v>
      </c>
    </row>
    <row r="262" spans="1:4">
      <c r="A262" s="86" t="s">
        <v>299</v>
      </c>
      <c r="B262" s="90" t="s">
        <v>33</v>
      </c>
      <c r="C262" s="95">
        <v>200</v>
      </c>
      <c r="D262" s="89">
        <v>43.75</v>
      </c>
    </row>
    <row r="263" spans="1:4">
      <c r="A263" s="86" t="s">
        <v>300</v>
      </c>
      <c r="B263" s="90" t="s">
        <v>33</v>
      </c>
      <c r="C263" s="95">
        <v>200</v>
      </c>
      <c r="D263" s="89">
        <v>21.875</v>
      </c>
    </row>
    <row r="264" spans="1:4">
      <c r="A264" s="86" t="s">
        <v>301</v>
      </c>
      <c r="B264" s="90" t="s">
        <v>33</v>
      </c>
      <c r="C264" s="95">
        <v>100</v>
      </c>
      <c r="D264" s="89">
        <v>23.125</v>
      </c>
    </row>
    <row r="265" spans="1:4">
      <c r="A265" s="86" t="s">
        <v>302</v>
      </c>
      <c r="B265" s="90" t="s">
        <v>33</v>
      </c>
      <c r="C265" s="95">
        <v>100</v>
      </c>
      <c r="D265" s="89">
        <v>23.125</v>
      </c>
    </row>
    <row r="266" spans="1:4">
      <c r="A266" s="86" t="s">
        <v>303</v>
      </c>
      <c r="B266" s="90" t="s">
        <v>33</v>
      </c>
      <c r="C266" s="95">
        <v>100</v>
      </c>
      <c r="D266" s="89">
        <v>23.125</v>
      </c>
    </row>
    <row r="267" spans="1:4">
      <c r="A267" s="86" t="s">
        <v>304</v>
      </c>
      <c r="B267" s="90" t="s">
        <v>33</v>
      </c>
      <c r="C267" s="95">
        <v>100</v>
      </c>
      <c r="D267" s="89">
        <v>23.125</v>
      </c>
    </row>
    <row r="268" spans="1:4">
      <c r="A268" s="86" t="s">
        <v>305</v>
      </c>
      <c r="B268" s="90" t="s">
        <v>33</v>
      </c>
      <c r="C268" s="95">
        <v>100</v>
      </c>
      <c r="D268" s="89">
        <v>35.625</v>
      </c>
    </row>
    <row r="269" spans="1:4">
      <c r="A269" s="86" t="s">
        <v>306</v>
      </c>
      <c r="B269" s="90" t="s">
        <v>33</v>
      </c>
      <c r="C269" s="95">
        <v>100</v>
      </c>
      <c r="D269" s="89">
        <v>148.75</v>
      </c>
    </row>
    <row r="270" spans="1:4">
      <c r="A270" s="86" t="s">
        <v>307</v>
      </c>
      <c r="B270" s="90" t="s">
        <v>33</v>
      </c>
      <c r="C270" s="95">
        <v>100</v>
      </c>
      <c r="D270" s="89">
        <v>35.625</v>
      </c>
    </row>
    <row r="271" spans="1:4">
      <c r="A271" s="86" t="s">
        <v>308</v>
      </c>
      <c r="B271" s="90" t="s">
        <v>33</v>
      </c>
      <c r="C271" s="95">
        <v>100</v>
      </c>
      <c r="D271" s="89">
        <v>74.0625</v>
      </c>
    </row>
    <row r="272" spans="1:4">
      <c r="A272" s="86" t="s">
        <v>309</v>
      </c>
      <c r="B272" s="96" t="s">
        <v>33</v>
      </c>
      <c r="C272" s="95">
        <v>100</v>
      </c>
      <c r="D272" s="89">
        <v>61.25</v>
      </c>
    </row>
    <row r="273" spans="1:4">
      <c r="A273" s="86" t="s">
        <v>310</v>
      </c>
      <c r="B273" s="96" t="s">
        <v>33</v>
      </c>
      <c r="C273" s="95">
        <v>100</v>
      </c>
      <c r="D273" s="89">
        <v>52.5</v>
      </c>
    </row>
    <row r="274" spans="1:4">
      <c r="A274" s="86" t="s">
        <v>311</v>
      </c>
      <c r="B274" s="87" t="s">
        <v>33</v>
      </c>
      <c r="C274" s="95">
        <v>75</v>
      </c>
      <c r="D274" s="89">
        <v>308.4375</v>
      </c>
    </row>
    <row r="275" spans="1:4">
      <c r="A275" s="86" t="s">
        <v>312</v>
      </c>
      <c r="B275" s="90" t="s">
        <v>33</v>
      </c>
      <c r="C275" s="95">
        <v>75</v>
      </c>
      <c r="D275" s="89">
        <v>308.4375</v>
      </c>
    </row>
    <row r="276" spans="1:4">
      <c r="A276" s="86" t="s">
        <v>313</v>
      </c>
      <c r="B276" s="90" t="s">
        <v>33</v>
      </c>
      <c r="C276" s="95">
        <v>100</v>
      </c>
      <c r="D276" s="89">
        <v>363.125</v>
      </c>
    </row>
    <row r="277" spans="1:4">
      <c r="A277" s="86" t="s">
        <v>314</v>
      </c>
      <c r="B277" s="90" t="s">
        <v>33</v>
      </c>
      <c r="C277" s="95">
        <v>100</v>
      </c>
      <c r="D277" s="89">
        <v>233.125</v>
      </c>
    </row>
    <row r="278" spans="1:4">
      <c r="A278" s="86" t="s">
        <v>315</v>
      </c>
      <c r="B278" s="87" t="s">
        <v>33</v>
      </c>
      <c r="C278" s="95">
        <v>500</v>
      </c>
      <c r="D278" s="89">
        <v>181.25</v>
      </c>
    </row>
    <row r="279" spans="1:4">
      <c r="A279" s="86" t="s">
        <v>316</v>
      </c>
      <c r="B279" s="90" t="s">
        <v>33</v>
      </c>
      <c r="C279" s="95">
        <v>400</v>
      </c>
      <c r="D279" s="89">
        <v>62.5</v>
      </c>
    </row>
    <row r="280" spans="1:4">
      <c r="A280" s="86" t="s">
        <v>317</v>
      </c>
      <c r="B280" s="90" t="s">
        <v>33</v>
      </c>
      <c r="C280" s="95">
        <v>200</v>
      </c>
      <c r="D280" s="89">
        <v>53.125</v>
      </c>
    </row>
    <row r="281" spans="1:4">
      <c r="A281" s="86" t="s">
        <v>318</v>
      </c>
      <c r="B281" s="90" t="s">
        <v>33</v>
      </c>
      <c r="C281" s="95">
        <v>35</v>
      </c>
      <c r="D281" s="89">
        <v>24.6875</v>
      </c>
    </row>
    <row r="282" spans="1:4">
      <c r="A282" s="86" t="s">
        <v>319</v>
      </c>
      <c r="B282" s="90" t="s">
        <v>33</v>
      </c>
      <c r="C282" s="95">
        <v>20</v>
      </c>
      <c r="D282" s="89">
        <v>14.0625</v>
      </c>
    </row>
    <row r="283" spans="1:4">
      <c r="A283" s="86" t="s">
        <v>320</v>
      </c>
      <c r="B283" s="90" t="s">
        <v>33</v>
      </c>
      <c r="C283" s="95">
        <v>200</v>
      </c>
      <c r="D283" s="89">
        <v>192.5</v>
      </c>
    </row>
    <row r="284" spans="1:4">
      <c r="A284" s="86" t="s">
        <v>321</v>
      </c>
      <c r="B284" s="90" t="s">
        <v>33</v>
      </c>
      <c r="C284" s="95">
        <v>500</v>
      </c>
      <c r="D284" s="89">
        <v>81.25</v>
      </c>
    </row>
    <row r="285" spans="1:4">
      <c r="A285" s="86" t="s">
        <v>322</v>
      </c>
      <c r="B285" s="90" t="s">
        <v>33</v>
      </c>
      <c r="C285" s="95">
        <v>15</v>
      </c>
      <c r="D285" s="89">
        <v>17.6875</v>
      </c>
    </row>
    <row r="286" spans="1:4">
      <c r="A286" s="86" t="s">
        <v>323</v>
      </c>
      <c r="B286" s="87" t="s">
        <v>33</v>
      </c>
      <c r="C286" s="95">
        <v>500</v>
      </c>
      <c r="D286" s="89">
        <v>337.5</v>
      </c>
    </row>
    <row r="287" spans="1:4">
      <c r="A287" s="86" t="s">
        <v>324</v>
      </c>
      <c r="B287" s="90" t="s">
        <v>33</v>
      </c>
      <c r="C287" s="95">
        <v>100</v>
      </c>
      <c r="D287" s="89">
        <v>95</v>
      </c>
    </row>
    <row r="288" spans="1:4">
      <c r="A288" s="86" t="s">
        <v>325</v>
      </c>
      <c r="B288" s="90" t="s">
        <v>33</v>
      </c>
      <c r="C288" s="95">
        <v>100</v>
      </c>
      <c r="D288" s="89">
        <v>33.75</v>
      </c>
    </row>
    <row r="289" spans="1:4">
      <c r="A289" s="86" t="s">
        <v>326</v>
      </c>
      <c r="B289" s="87" t="s">
        <v>33</v>
      </c>
      <c r="C289" s="95">
        <v>30</v>
      </c>
      <c r="D289" s="89">
        <v>12.8125</v>
      </c>
    </row>
    <row r="290" spans="1:4">
      <c r="A290" s="86" t="s">
        <v>327</v>
      </c>
      <c r="B290" s="90" t="s">
        <v>33</v>
      </c>
      <c r="C290" s="95">
        <v>500</v>
      </c>
      <c r="D290" s="89">
        <v>175</v>
      </c>
    </row>
    <row r="291" spans="1:4">
      <c r="A291" s="86" t="s">
        <v>328</v>
      </c>
      <c r="B291" s="90" t="s">
        <v>33</v>
      </c>
      <c r="C291" s="95">
        <v>100</v>
      </c>
      <c r="D291" s="89">
        <v>48.75</v>
      </c>
    </row>
    <row r="292" spans="1:4">
      <c r="A292" s="86" t="s">
        <v>329</v>
      </c>
      <c r="B292" s="90" t="s">
        <v>33</v>
      </c>
      <c r="C292" s="95">
        <v>300</v>
      </c>
      <c r="D292" s="89">
        <v>381.25</v>
      </c>
    </row>
    <row r="293" spans="1:4">
      <c r="A293" s="86" t="s">
        <v>330</v>
      </c>
      <c r="B293" s="90" t="s">
        <v>33</v>
      </c>
      <c r="C293" s="95">
        <v>300</v>
      </c>
      <c r="D293" s="89">
        <v>37.5</v>
      </c>
    </row>
    <row r="294" spans="1:4">
      <c r="A294" s="86" t="s">
        <v>331</v>
      </c>
      <c r="B294" s="90" t="s">
        <v>33</v>
      </c>
      <c r="C294" s="95">
        <v>500</v>
      </c>
      <c r="D294" s="89">
        <v>193.75</v>
      </c>
    </row>
    <row r="295" spans="1:4">
      <c r="A295" s="86" t="s">
        <v>332</v>
      </c>
      <c r="B295" s="90" t="s">
        <v>33</v>
      </c>
      <c r="C295" s="95">
        <v>150</v>
      </c>
      <c r="D295" s="89">
        <v>46.25</v>
      </c>
    </row>
    <row r="296" spans="1:4">
      <c r="A296" s="86" t="s">
        <v>333</v>
      </c>
      <c r="B296" s="90" t="s">
        <v>33</v>
      </c>
      <c r="C296" s="95">
        <v>600</v>
      </c>
      <c r="D296" s="89">
        <v>137.5</v>
      </c>
    </row>
    <row r="297" spans="1:4">
      <c r="A297" s="86" t="s">
        <v>334</v>
      </c>
      <c r="B297" s="90" t="s">
        <v>33</v>
      </c>
      <c r="C297" s="95">
        <v>300</v>
      </c>
      <c r="D297" s="89">
        <v>40</v>
      </c>
    </row>
    <row r="298" spans="1:4">
      <c r="A298" s="86" t="s">
        <v>335</v>
      </c>
      <c r="B298" s="90" t="s">
        <v>33</v>
      </c>
      <c r="C298" s="95">
        <v>700</v>
      </c>
      <c r="D298" s="89">
        <v>51.25</v>
      </c>
    </row>
    <row r="299" spans="1:4">
      <c r="A299" s="86" t="s">
        <v>336</v>
      </c>
      <c r="B299" s="90" t="s">
        <v>33</v>
      </c>
      <c r="C299" s="95">
        <v>400</v>
      </c>
      <c r="D299" s="89">
        <v>70</v>
      </c>
    </row>
    <row r="300" spans="1:4">
      <c r="A300" s="86" t="s">
        <v>337</v>
      </c>
      <c r="B300" s="90" t="s">
        <v>33</v>
      </c>
      <c r="C300" s="95">
        <v>150</v>
      </c>
      <c r="D300" s="89">
        <v>70</v>
      </c>
    </row>
    <row r="301" spans="1:4">
      <c r="A301" s="86" t="s">
        <v>338</v>
      </c>
      <c r="B301" s="87" t="s">
        <v>33</v>
      </c>
      <c r="C301" s="95">
        <v>50</v>
      </c>
      <c r="D301" s="89">
        <v>73.75</v>
      </c>
    </row>
    <row r="302" spans="1:4">
      <c r="A302" s="86" t="s">
        <v>339</v>
      </c>
      <c r="B302" s="90" t="s">
        <v>33</v>
      </c>
      <c r="C302" s="95">
        <v>50</v>
      </c>
      <c r="D302" s="89">
        <v>83.75</v>
      </c>
    </row>
    <row r="303" spans="1:4">
      <c r="A303" s="86" t="s">
        <v>340</v>
      </c>
      <c r="B303" s="90" t="s">
        <v>33</v>
      </c>
      <c r="C303" s="95">
        <v>150</v>
      </c>
      <c r="D303" s="89">
        <v>333.75</v>
      </c>
    </row>
    <row r="304" spans="1:4">
      <c r="A304" s="86" t="s">
        <v>341</v>
      </c>
      <c r="B304" s="90" t="s">
        <v>33</v>
      </c>
      <c r="C304" s="95">
        <v>150</v>
      </c>
      <c r="D304" s="89">
        <v>88.125</v>
      </c>
    </row>
    <row r="305" spans="1:4">
      <c r="A305" s="86" t="s">
        <v>342</v>
      </c>
      <c r="B305" s="90" t="s">
        <v>33</v>
      </c>
      <c r="C305" s="95">
        <v>200</v>
      </c>
      <c r="D305" s="89">
        <v>50.625</v>
      </c>
    </row>
    <row r="306" spans="1:4">
      <c r="A306" s="86" t="s">
        <v>343</v>
      </c>
      <c r="B306" s="90" t="s">
        <v>33</v>
      </c>
      <c r="C306" s="95">
        <v>200</v>
      </c>
      <c r="D306" s="89">
        <v>147.5</v>
      </c>
    </row>
    <row r="307" spans="1:4">
      <c r="A307" s="86" t="s">
        <v>344</v>
      </c>
      <c r="B307" s="90" t="s">
        <v>33</v>
      </c>
      <c r="C307" s="95">
        <v>200</v>
      </c>
      <c r="D307" s="89">
        <v>370</v>
      </c>
    </row>
    <row r="308" spans="1:4">
      <c r="A308" s="86" t="s">
        <v>345</v>
      </c>
      <c r="B308" s="90" t="s">
        <v>33</v>
      </c>
      <c r="C308" s="95">
        <v>150</v>
      </c>
      <c r="D308" s="89">
        <v>95</v>
      </c>
    </row>
    <row r="309" spans="1:4">
      <c r="A309" s="86" t="s">
        <v>346</v>
      </c>
      <c r="B309" s="90" t="s">
        <v>33</v>
      </c>
      <c r="C309" s="95">
        <v>150</v>
      </c>
      <c r="D309" s="89">
        <v>121.875</v>
      </c>
    </row>
    <row r="310" spans="1:4">
      <c r="A310" s="86" t="s">
        <v>347</v>
      </c>
      <c r="B310" s="90" t="s">
        <v>33</v>
      </c>
      <c r="C310" s="95">
        <v>200</v>
      </c>
      <c r="D310" s="89">
        <v>110</v>
      </c>
    </row>
    <row r="311" spans="1:4">
      <c r="A311" s="86" t="s">
        <v>348</v>
      </c>
      <c r="B311" s="90" t="s">
        <v>33</v>
      </c>
      <c r="C311" s="95">
        <v>10</v>
      </c>
      <c r="D311" s="89">
        <v>26.75</v>
      </c>
    </row>
    <row r="312" spans="1:4">
      <c r="A312" s="86" t="s">
        <v>349</v>
      </c>
      <c r="B312" s="90" t="s">
        <v>33</v>
      </c>
      <c r="C312" s="95">
        <v>100</v>
      </c>
      <c r="D312" s="89">
        <v>71.875</v>
      </c>
    </row>
    <row r="313" spans="1:4">
      <c r="A313" s="86" t="s">
        <v>350</v>
      </c>
      <c r="B313" s="90" t="s">
        <v>33</v>
      </c>
      <c r="C313" s="95">
        <v>100</v>
      </c>
      <c r="D313" s="89">
        <v>100</v>
      </c>
    </row>
    <row r="314" spans="1:4">
      <c r="A314" s="86" t="s">
        <v>351</v>
      </c>
      <c r="B314" s="90" t="s">
        <v>33</v>
      </c>
      <c r="C314" s="95">
        <v>200</v>
      </c>
      <c r="D314" s="89">
        <v>60</v>
      </c>
    </row>
    <row r="315" spans="1:4">
      <c r="A315" s="86" t="s">
        <v>352</v>
      </c>
      <c r="B315" s="90" t="s">
        <v>33</v>
      </c>
      <c r="C315" s="95">
        <v>200</v>
      </c>
      <c r="D315" s="89">
        <v>56.875</v>
      </c>
    </row>
    <row r="316" spans="1:4">
      <c r="A316" s="86" t="s">
        <v>353</v>
      </c>
      <c r="B316" s="90" t="s">
        <v>33</v>
      </c>
      <c r="C316" s="95">
        <v>90</v>
      </c>
      <c r="D316" s="89">
        <v>101.875</v>
      </c>
    </row>
    <row r="317" spans="1:4">
      <c r="A317" s="86" t="s">
        <v>354</v>
      </c>
      <c r="B317" s="90" t="s">
        <v>33</v>
      </c>
      <c r="C317" s="95">
        <v>90</v>
      </c>
      <c r="D317" s="89">
        <v>101.875</v>
      </c>
    </row>
    <row r="318" spans="1:4">
      <c r="A318" s="86" t="s">
        <v>355</v>
      </c>
      <c r="B318" s="90" t="s">
        <v>33</v>
      </c>
      <c r="C318" s="95">
        <v>90</v>
      </c>
      <c r="D318" s="89">
        <v>101.875</v>
      </c>
    </row>
    <row r="319" spans="1:4">
      <c r="A319" s="86" t="s">
        <v>356</v>
      </c>
      <c r="B319" s="90" t="s">
        <v>33</v>
      </c>
      <c r="C319" s="95">
        <v>200</v>
      </c>
      <c r="D319" s="89">
        <v>38.125</v>
      </c>
    </row>
    <row r="320" spans="1:4">
      <c r="A320" s="86" t="s">
        <v>357</v>
      </c>
      <c r="B320" s="90" t="s">
        <v>33</v>
      </c>
      <c r="C320" s="95">
        <v>150</v>
      </c>
      <c r="D320" s="89">
        <v>2.1875</v>
      </c>
    </row>
    <row r="321" spans="1:4">
      <c r="A321" s="86" t="s">
        <v>358</v>
      </c>
      <c r="B321" s="90" t="s">
        <v>33</v>
      </c>
      <c r="C321" s="95">
        <v>25</v>
      </c>
      <c r="D321" s="89">
        <v>28.125</v>
      </c>
    </row>
    <row r="322" spans="1:4">
      <c r="A322" s="86" t="s">
        <v>359</v>
      </c>
      <c r="B322" s="90" t="s">
        <v>33</v>
      </c>
      <c r="C322" s="95">
        <v>25</v>
      </c>
      <c r="D322" s="89">
        <v>30.625</v>
      </c>
    </row>
    <row r="323" spans="1:4">
      <c r="A323" s="86" t="s">
        <v>360</v>
      </c>
      <c r="B323" s="90" t="s">
        <v>33</v>
      </c>
      <c r="C323" s="95">
        <v>250</v>
      </c>
      <c r="D323" s="89">
        <v>31.875</v>
      </c>
    </row>
    <row r="324" spans="1:4">
      <c r="A324" s="86" t="s">
        <v>361</v>
      </c>
      <c r="B324" s="90" t="s">
        <v>205</v>
      </c>
      <c r="C324" s="95">
        <v>1400</v>
      </c>
      <c r="D324" s="89">
        <v>0</v>
      </c>
    </row>
    <row r="325" spans="1:4">
      <c r="A325" s="86" t="s">
        <v>362</v>
      </c>
      <c r="B325" s="90" t="s">
        <v>205</v>
      </c>
      <c r="C325" s="95">
        <v>1363</v>
      </c>
      <c r="D325" s="89">
        <v>0</v>
      </c>
    </row>
    <row r="326" spans="1:4">
      <c r="A326" s="86" t="s">
        <v>363</v>
      </c>
      <c r="B326" s="90" t="s">
        <v>205</v>
      </c>
      <c r="C326" s="95">
        <v>1006</v>
      </c>
      <c r="D326" s="89">
        <v>0</v>
      </c>
    </row>
    <row r="327" spans="1:4">
      <c r="A327" s="86" t="s">
        <v>364</v>
      </c>
      <c r="B327" s="90" t="s">
        <v>205</v>
      </c>
      <c r="C327" s="95">
        <v>1066</v>
      </c>
      <c r="D327" s="89">
        <v>0</v>
      </c>
    </row>
    <row r="328" spans="1:4">
      <c r="A328" s="86" t="s">
        <v>365</v>
      </c>
      <c r="B328" s="90" t="s">
        <v>205</v>
      </c>
      <c r="C328" s="95">
        <v>500</v>
      </c>
      <c r="D328" s="89">
        <v>387.5</v>
      </c>
    </row>
    <row r="329" spans="1:4">
      <c r="A329" s="86" t="s">
        <v>366</v>
      </c>
      <c r="B329" s="90" t="s">
        <v>205</v>
      </c>
      <c r="C329" s="95">
        <v>800</v>
      </c>
      <c r="D329" s="89">
        <v>25</v>
      </c>
    </row>
    <row r="330" spans="1:4">
      <c r="A330" s="86" t="s">
        <v>367</v>
      </c>
      <c r="B330" s="90" t="s">
        <v>205</v>
      </c>
      <c r="C330" s="95">
        <v>800</v>
      </c>
      <c r="D330" s="89">
        <v>15.625</v>
      </c>
    </row>
    <row r="331" spans="1:4">
      <c r="A331" s="86" t="s">
        <v>368</v>
      </c>
      <c r="B331" s="90" t="s">
        <v>205</v>
      </c>
      <c r="C331" s="95">
        <v>759</v>
      </c>
      <c r="D331" s="89">
        <v>0</v>
      </c>
    </row>
    <row r="332" spans="1:4">
      <c r="A332" s="86" t="s">
        <v>369</v>
      </c>
      <c r="B332" s="90" t="s">
        <v>205</v>
      </c>
      <c r="C332" s="95">
        <v>1034</v>
      </c>
      <c r="D332" s="89">
        <v>0</v>
      </c>
    </row>
    <row r="333" spans="1:4">
      <c r="A333" s="86" t="s">
        <v>370</v>
      </c>
      <c r="B333" s="90" t="s">
        <v>205</v>
      </c>
      <c r="C333" s="95">
        <v>934</v>
      </c>
      <c r="D333" s="89">
        <v>0</v>
      </c>
    </row>
    <row r="334" spans="1:4">
      <c r="A334" s="86" t="s">
        <v>371</v>
      </c>
      <c r="B334" s="90" t="s">
        <v>205</v>
      </c>
      <c r="C334" s="95">
        <v>2500</v>
      </c>
      <c r="D334" s="89">
        <v>134.375</v>
      </c>
    </row>
    <row r="335" spans="1:4">
      <c r="A335" s="86" t="s">
        <v>372</v>
      </c>
      <c r="B335" s="90" t="s">
        <v>205</v>
      </c>
      <c r="C335" s="95">
        <v>1128</v>
      </c>
      <c r="D335" s="89">
        <v>0</v>
      </c>
    </row>
    <row r="336" spans="1:4">
      <c r="A336" s="86" t="s">
        <v>373</v>
      </c>
      <c r="B336" s="90" t="s">
        <v>205</v>
      </c>
      <c r="C336" s="95">
        <v>11519</v>
      </c>
      <c r="D336" s="89">
        <v>0</v>
      </c>
    </row>
    <row r="337" spans="1:4">
      <c r="A337" s="86" t="s">
        <v>374</v>
      </c>
      <c r="B337" s="90" t="s">
        <v>205</v>
      </c>
      <c r="C337" s="95">
        <v>5563</v>
      </c>
      <c r="D337" s="89">
        <v>0</v>
      </c>
    </row>
    <row r="338" spans="1:4">
      <c r="A338" s="86" t="s">
        <v>375</v>
      </c>
      <c r="B338" s="90" t="s">
        <v>205</v>
      </c>
      <c r="C338" s="95">
        <v>3175</v>
      </c>
      <c r="D338" s="89">
        <v>0</v>
      </c>
    </row>
    <row r="339" spans="1:4">
      <c r="A339" s="86" t="s">
        <v>376</v>
      </c>
      <c r="B339" s="90" t="s">
        <v>205</v>
      </c>
      <c r="C339" s="95">
        <v>3091</v>
      </c>
      <c r="D339" s="89">
        <v>0</v>
      </c>
    </row>
    <row r="340" spans="1:4">
      <c r="A340" s="86" t="s">
        <v>377</v>
      </c>
      <c r="B340" s="90" t="s">
        <v>205</v>
      </c>
      <c r="C340" s="95">
        <v>5638</v>
      </c>
      <c r="D340" s="89">
        <v>0</v>
      </c>
    </row>
    <row r="341" spans="1:4">
      <c r="A341" s="86" t="s">
        <v>378</v>
      </c>
      <c r="B341" s="90" t="s">
        <v>205</v>
      </c>
      <c r="C341" s="95">
        <v>4231</v>
      </c>
      <c r="D341" s="89">
        <v>0</v>
      </c>
    </row>
    <row r="342" spans="1:4">
      <c r="A342" s="86" t="s">
        <v>379</v>
      </c>
      <c r="B342" s="90" t="s">
        <v>205</v>
      </c>
      <c r="C342" s="95">
        <v>3066</v>
      </c>
      <c r="D342" s="89">
        <v>0</v>
      </c>
    </row>
    <row r="343" spans="1:4">
      <c r="A343" s="86" t="s">
        <v>380</v>
      </c>
      <c r="B343" s="90" t="s">
        <v>205</v>
      </c>
      <c r="C343" s="95">
        <v>4094</v>
      </c>
      <c r="D343" s="89">
        <v>0</v>
      </c>
    </row>
    <row r="344" spans="1:4">
      <c r="A344" s="86" t="s">
        <v>381</v>
      </c>
      <c r="B344" s="90" t="s">
        <v>205</v>
      </c>
      <c r="C344" s="95">
        <v>5366</v>
      </c>
      <c r="D344" s="89">
        <v>0</v>
      </c>
    </row>
    <row r="345" spans="1:4">
      <c r="A345" s="86" t="s">
        <v>382</v>
      </c>
      <c r="B345" s="90" t="s">
        <v>205</v>
      </c>
      <c r="C345" s="95">
        <v>6744</v>
      </c>
      <c r="D345" s="89">
        <v>0</v>
      </c>
    </row>
    <row r="346" spans="1:4">
      <c r="A346" s="97" t="s">
        <v>383</v>
      </c>
      <c r="B346" s="87" t="s">
        <v>33</v>
      </c>
      <c r="C346" s="89">
        <v>500</v>
      </c>
      <c r="D346" s="89">
        <v>58.125</v>
      </c>
    </row>
    <row r="347" spans="1:4">
      <c r="A347" s="97" t="s">
        <v>384</v>
      </c>
      <c r="B347" s="90" t="s">
        <v>33</v>
      </c>
      <c r="C347" s="89">
        <v>500</v>
      </c>
      <c r="D347" s="89">
        <v>58.125</v>
      </c>
    </row>
    <row r="348" spans="1:4">
      <c r="A348" s="97" t="s">
        <v>385</v>
      </c>
      <c r="B348" s="90" t="s">
        <v>33</v>
      </c>
      <c r="C348" s="89">
        <v>400</v>
      </c>
      <c r="D348" s="89">
        <v>55</v>
      </c>
    </row>
    <row r="349" spans="1:4">
      <c r="A349" s="97" t="s">
        <v>386</v>
      </c>
      <c r="B349" s="90" t="s">
        <v>33</v>
      </c>
      <c r="C349" s="89">
        <v>400</v>
      </c>
      <c r="D349" s="89">
        <v>55</v>
      </c>
    </row>
    <row r="350" spans="1:4">
      <c r="A350" s="97" t="s">
        <v>387</v>
      </c>
      <c r="B350" s="90" t="s">
        <v>33</v>
      </c>
      <c r="C350" s="89">
        <v>500</v>
      </c>
      <c r="D350" s="89">
        <v>65.625</v>
      </c>
    </row>
    <row r="351" spans="1:4">
      <c r="A351" s="97" t="s">
        <v>388</v>
      </c>
      <c r="B351" s="90" t="s">
        <v>33</v>
      </c>
      <c r="C351" s="89">
        <v>500</v>
      </c>
      <c r="D351" s="89">
        <v>65.625</v>
      </c>
    </row>
    <row r="352" spans="1:4">
      <c r="A352" s="97" t="s">
        <v>389</v>
      </c>
      <c r="B352" s="90" t="s">
        <v>33</v>
      </c>
      <c r="C352" s="89">
        <v>400</v>
      </c>
      <c r="D352" s="89">
        <v>168.75</v>
      </c>
    </row>
    <row r="353" spans="1:4">
      <c r="A353" s="97" t="s">
        <v>390</v>
      </c>
      <c r="B353" s="90" t="s">
        <v>33</v>
      </c>
      <c r="C353" s="89">
        <v>400</v>
      </c>
      <c r="D353" s="89">
        <v>168.75</v>
      </c>
    </row>
    <row r="354" spans="1:4">
      <c r="A354" s="97" t="s">
        <v>391</v>
      </c>
      <c r="B354" s="90" t="s">
        <v>33</v>
      </c>
      <c r="C354" s="89">
        <v>400</v>
      </c>
      <c r="D354" s="89">
        <v>156.25</v>
      </c>
    </row>
    <row r="355" spans="1:4">
      <c r="A355" s="97" t="s">
        <v>392</v>
      </c>
      <c r="B355" s="90" t="s">
        <v>33</v>
      </c>
      <c r="C355" s="89">
        <v>400</v>
      </c>
      <c r="D355" s="89">
        <v>156.25</v>
      </c>
    </row>
    <row r="356" spans="1:4">
      <c r="A356" s="97" t="s">
        <v>393</v>
      </c>
      <c r="B356" s="90" t="s">
        <v>33</v>
      </c>
      <c r="C356" s="89">
        <v>800</v>
      </c>
      <c r="D356" s="89">
        <v>118.75</v>
      </c>
    </row>
    <row r="357" spans="1:4">
      <c r="A357" s="97" t="s">
        <v>394</v>
      </c>
      <c r="B357" s="90" t="s">
        <v>33</v>
      </c>
      <c r="C357" s="89">
        <v>500</v>
      </c>
      <c r="D357" s="89">
        <v>100</v>
      </c>
    </row>
    <row r="358" spans="1:4">
      <c r="A358" s="97" t="s">
        <v>395</v>
      </c>
      <c r="B358" s="90" t="s">
        <v>33</v>
      </c>
      <c r="C358" s="89">
        <v>500</v>
      </c>
      <c r="D358" s="89">
        <v>156.25</v>
      </c>
    </row>
    <row r="359" spans="1:4">
      <c r="A359" s="97" t="s">
        <v>396</v>
      </c>
      <c r="B359" s="90" t="s">
        <v>33</v>
      </c>
      <c r="C359" s="89">
        <v>150</v>
      </c>
      <c r="D359" s="89">
        <v>35.625</v>
      </c>
    </row>
    <row r="360" spans="1:4">
      <c r="A360" s="97" t="s">
        <v>397</v>
      </c>
      <c r="B360" s="90" t="s">
        <v>33</v>
      </c>
      <c r="C360" s="89">
        <v>80</v>
      </c>
      <c r="D360" s="89">
        <v>53.125</v>
      </c>
    </row>
    <row r="361" spans="1:4">
      <c r="A361" s="97" t="s">
        <v>398</v>
      </c>
      <c r="B361" s="90" t="s">
        <v>33</v>
      </c>
      <c r="C361" s="89">
        <v>100</v>
      </c>
      <c r="D361" s="89">
        <v>78.125</v>
      </c>
    </row>
    <row r="362" spans="1:4">
      <c r="A362" s="97" t="s">
        <v>399</v>
      </c>
      <c r="B362" s="90" t="s">
        <v>33</v>
      </c>
      <c r="C362" s="89">
        <v>200</v>
      </c>
      <c r="D362" s="89">
        <v>78.125</v>
      </c>
    </row>
    <row r="363" spans="1:4">
      <c r="A363" s="97" t="s">
        <v>400</v>
      </c>
      <c r="B363" s="90" t="s">
        <v>33</v>
      </c>
      <c r="C363" s="89">
        <v>350</v>
      </c>
      <c r="D363" s="89">
        <v>70.625</v>
      </c>
    </row>
    <row r="364" spans="1:4">
      <c r="A364" s="97" t="s">
        <v>401</v>
      </c>
      <c r="B364" s="90" t="s">
        <v>33</v>
      </c>
      <c r="C364" s="89">
        <v>350</v>
      </c>
      <c r="D364" s="89">
        <v>86.25</v>
      </c>
    </row>
    <row r="365" spans="1:4">
      <c r="A365" s="97" t="s">
        <v>402</v>
      </c>
      <c r="B365" s="90" t="s">
        <v>33</v>
      </c>
      <c r="C365" s="89">
        <v>350</v>
      </c>
      <c r="D365" s="89">
        <v>67.5</v>
      </c>
    </row>
    <row r="366" spans="1:4">
      <c r="A366" s="97" t="s">
        <v>403</v>
      </c>
      <c r="B366" s="90" t="s">
        <v>33</v>
      </c>
      <c r="C366" s="89">
        <v>200</v>
      </c>
      <c r="D366" s="89">
        <v>70.625</v>
      </c>
    </row>
    <row r="367" spans="1:4">
      <c r="A367" s="97" t="s">
        <v>404</v>
      </c>
      <c r="B367" s="90" t="s">
        <v>33</v>
      </c>
      <c r="C367" s="89">
        <v>100</v>
      </c>
      <c r="D367" s="89">
        <v>64.375</v>
      </c>
    </row>
    <row r="368" spans="1:4">
      <c r="A368" s="97" t="s">
        <v>405</v>
      </c>
      <c r="B368" s="90" t="s">
        <v>33</v>
      </c>
      <c r="C368" s="89">
        <v>150</v>
      </c>
      <c r="D368" s="89">
        <v>27.5</v>
      </c>
    </row>
    <row r="369" spans="1:4">
      <c r="A369" s="97" t="s">
        <v>406</v>
      </c>
      <c r="B369" s="90" t="s">
        <v>33</v>
      </c>
      <c r="C369" s="89">
        <v>400</v>
      </c>
      <c r="D369" s="89">
        <v>101.25</v>
      </c>
    </row>
    <row r="370" spans="1:4">
      <c r="A370" s="97" t="s">
        <v>407</v>
      </c>
      <c r="B370" s="90" t="s">
        <v>33</v>
      </c>
      <c r="C370" s="89">
        <v>500</v>
      </c>
      <c r="D370" s="89">
        <v>87.5</v>
      </c>
    </row>
    <row r="371" spans="1:4">
      <c r="A371" s="97" t="s">
        <v>408</v>
      </c>
      <c r="B371" s="90" t="s">
        <v>33</v>
      </c>
      <c r="C371" s="89">
        <v>400</v>
      </c>
      <c r="D371" s="89">
        <v>120</v>
      </c>
    </row>
    <row r="372" spans="1:4">
      <c r="A372" s="97" t="s">
        <v>409</v>
      </c>
      <c r="B372" s="90" t="s">
        <v>33</v>
      </c>
      <c r="C372" s="89">
        <v>300</v>
      </c>
      <c r="D372" s="89">
        <v>36.875</v>
      </c>
    </row>
    <row r="373" spans="1:4">
      <c r="A373" s="97" t="s">
        <v>410</v>
      </c>
      <c r="B373" s="90" t="s">
        <v>33</v>
      </c>
      <c r="C373" s="89">
        <v>300</v>
      </c>
      <c r="D373" s="89">
        <v>39.375</v>
      </c>
    </row>
    <row r="374" spans="1:4">
      <c r="A374" s="97" t="s">
        <v>411</v>
      </c>
      <c r="B374" s="90" t="s">
        <v>33</v>
      </c>
      <c r="C374" s="89">
        <v>300</v>
      </c>
      <c r="D374" s="89">
        <v>34.375</v>
      </c>
    </row>
    <row r="375" spans="1:4">
      <c r="A375" s="97" t="s">
        <v>412</v>
      </c>
      <c r="B375" s="90" t="s">
        <v>33</v>
      </c>
      <c r="C375" s="89">
        <v>300</v>
      </c>
      <c r="D375" s="89">
        <v>51.25</v>
      </c>
    </row>
    <row r="376" spans="1:4">
      <c r="A376" s="97" t="s">
        <v>413</v>
      </c>
      <c r="B376" s="90" t="s">
        <v>33</v>
      </c>
      <c r="C376" s="89">
        <v>300</v>
      </c>
      <c r="D376" s="89">
        <v>51.25</v>
      </c>
    </row>
    <row r="377" spans="1:4">
      <c r="A377" s="97" t="s">
        <v>414</v>
      </c>
      <c r="B377" s="90" t="s">
        <v>33</v>
      </c>
      <c r="C377" s="89">
        <v>400</v>
      </c>
      <c r="D377" s="89">
        <v>65.625</v>
      </c>
    </row>
    <row r="378" spans="1:4">
      <c r="A378" s="97" t="s">
        <v>415</v>
      </c>
      <c r="B378" s="90" t="s">
        <v>33</v>
      </c>
      <c r="C378" s="89">
        <v>300</v>
      </c>
      <c r="D378" s="89">
        <v>45.625</v>
      </c>
    </row>
    <row r="379" spans="1:4">
      <c r="A379" s="97" t="s">
        <v>416</v>
      </c>
      <c r="B379" s="90" t="s">
        <v>33</v>
      </c>
      <c r="C379" s="89">
        <v>300</v>
      </c>
      <c r="D379" s="89">
        <v>50.625</v>
      </c>
    </row>
    <row r="380" spans="1:4">
      <c r="A380" s="97" t="s">
        <v>417</v>
      </c>
      <c r="B380" s="90" t="s">
        <v>33</v>
      </c>
      <c r="C380" s="89">
        <v>150</v>
      </c>
      <c r="D380" s="89">
        <v>21.875</v>
      </c>
    </row>
    <row r="381" spans="1:4">
      <c r="A381" s="97" t="s">
        <v>418</v>
      </c>
      <c r="B381" s="90" t="s">
        <v>33</v>
      </c>
      <c r="C381" s="89">
        <v>100</v>
      </c>
      <c r="D381" s="89">
        <v>13.75</v>
      </c>
    </row>
    <row r="382" spans="1:4">
      <c r="A382" s="97" t="s">
        <v>419</v>
      </c>
      <c r="B382" s="90" t="s">
        <v>33</v>
      </c>
      <c r="C382" s="89">
        <v>100</v>
      </c>
      <c r="D382" s="89">
        <v>29.375</v>
      </c>
    </row>
    <row r="383" spans="1:4">
      <c r="A383" s="97" t="s">
        <v>420</v>
      </c>
      <c r="B383" s="90" t="s">
        <v>33</v>
      </c>
      <c r="C383" s="89">
        <v>400</v>
      </c>
      <c r="D383" s="89">
        <v>51.25</v>
      </c>
    </row>
    <row r="384" spans="1:4">
      <c r="A384" s="97" t="s">
        <v>421</v>
      </c>
      <c r="B384" s="90" t="s">
        <v>33</v>
      </c>
      <c r="C384" s="89">
        <v>300</v>
      </c>
      <c r="D384" s="89">
        <v>50</v>
      </c>
    </row>
    <row r="385" spans="1:4">
      <c r="A385" s="97" t="s">
        <v>422</v>
      </c>
      <c r="B385" s="90" t="s">
        <v>33</v>
      </c>
      <c r="C385" s="89">
        <v>200</v>
      </c>
      <c r="D385" s="89">
        <v>58.125</v>
      </c>
    </row>
    <row r="386" spans="1:4">
      <c r="A386" s="97" t="s">
        <v>423</v>
      </c>
      <c r="B386" s="90" t="s">
        <v>33</v>
      </c>
      <c r="C386" s="89">
        <v>200</v>
      </c>
      <c r="D386" s="89">
        <v>69.375</v>
      </c>
    </row>
    <row r="387" spans="1:4">
      <c r="A387" s="97" t="s">
        <v>424</v>
      </c>
      <c r="B387" s="90" t="s">
        <v>33</v>
      </c>
      <c r="C387" s="89">
        <v>300</v>
      </c>
      <c r="D387" s="89">
        <v>50</v>
      </c>
    </row>
    <row r="388" spans="1:4">
      <c r="A388" s="97" t="s">
        <v>425</v>
      </c>
      <c r="B388" s="90" t="s">
        <v>33</v>
      </c>
      <c r="C388" s="89">
        <v>250</v>
      </c>
      <c r="D388" s="89">
        <v>45.625</v>
      </c>
    </row>
    <row r="389" spans="1:4">
      <c r="A389" s="97" t="s">
        <v>426</v>
      </c>
      <c r="B389" s="92" t="s">
        <v>33</v>
      </c>
      <c r="C389" s="89">
        <v>200</v>
      </c>
      <c r="D389" s="89">
        <v>70.9375</v>
      </c>
    </row>
    <row r="390" spans="1:4">
      <c r="A390" s="97" t="s">
        <v>427</v>
      </c>
      <c r="B390" s="92" t="s">
        <v>33</v>
      </c>
      <c r="C390" s="89">
        <v>80</v>
      </c>
      <c r="D390" s="89">
        <v>94.375</v>
      </c>
    </row>
    <row r="391" spans="1:4">
      <c r="A391" s="97" t="s">
        <v>428</v>
      </c>
      <c r="B391" s="92" t="s">
        <v>33</v>
      </c>
      <c r="C391" s="89">
        <v>120</v>
      </c>
      <c r="D391" s="89">
        <v>84.375</v>
      </c>
    </row>
    <row r="392" spans="1:4">
      <c r="A392" s="97" t="s">
        <v>429</v>
      </c>
      <c r="B392" s="90" t="s">
        <v>33</v>
      </c>
      <c r="C392" s="89">
        <v>150</v>
      </c>
      <c r="D392" s="89">
        <v>44.6875</v>
      </c>
    </row>
    <row r="393" spans="1:4">
      <c r="A393" s="97" t="s">
        <v>430</v>
      </c>
      <c r="B393" s="90" t="s">
        <v>33</v>
      </c>
      <c r="C393" s="89">
        <v>150</v>
      </c>
      <c r="D393" s="89">
        <v>79.375</v>
      </c>
    </row>
    <row r="394" spans="1:4">
      <c r="A394" s="97" t="s">
        <v>431</v>
      </c>
      <c r="B394" s="90" t="s">
        <v>33</v>
      </c>
      <c r="C394" s="89">
        <v>300</v>
      </c>
      <c r="D394" s="89">
        <v>79.375</v>
      </c>
    </row>
    <row r="395" spans="1:4">
      <c r="A395" s="97" t="s">
        <v>432</v>
      </c>
      <c r="B395" s="90" t="s">
        <v>33</v>
      </c>
      <c r="C395" s="89">
        <v>300</v>
      </c>
      <c r="D395" s="89">
        <v>79.375</v>
      </c>
    </row>
    <row r="396" spans="1:4">
      <c r="A396" s="97" t="s">
        <v>405</v>
      </c>
      <c r="B396" s="90" t="s">
        <v>33</v>
      </c>
      <c r="C396" s="89">
        <v>150</v>
      </c>
      <c r="D396" s="89">
        <v>23.125</v>
      </c>
    </row>
    <row r="397" spans="1:4">
      <c r="A397" s="97" t="s">
        <v>433</v>
      </c>
      <c r="B397" s="87" t="s">
        <v>33</v>
      </c>
      <c r="C397" s="89">
        <v>80</v>
      </c>
      <c r="D397" s="89">
        <v>15.625</v>
      </c>
    </row>
    <row r="398" spans="1:4">
      <c r="A398" s="97" t="s">
        <v>434</v>
      </c>
      <c r="B398" s="90" t="s">
        <v>33</v>
      </c>
      <c r="C398" s="89">
        <v>80</v>
      </c>
      <c r="D398" s="89">
        <v>28.125</v>
      </c>
    </row>
    <row r="399" spans="1:4">
      <c r="A399" s="97" t="s">
        <v>435</v>
      </c>
      <c r="B399" s="90" t="s">
        <v>33</v>
      </c>
      <c r="C399" s="89">
        <v>80</v>
      </c>
      <c r="D399" s="89">
        <v>36.25</v>
      </c>
    </row>
    <row r="400" spans="1:4">
      <c r="A400" s="97" t="s">
        <v>436</v>
      </c>
      <c r="B400" s="90" t="s">
        <v>33</v>
      </c>
      <c r="C400" s="89">
        <v>50</v>
      </c>
      <c r="D400" s="89">
        <v>38.125</v>
      </c>
    </row>
    <row r="401" spans="1:4">
      <c r="A401" s="97" t="s">
        <v>437</v>
      </c>
      <c r="B401" s="90" t="s">
        <v>33</v>
      </c>
      <c r="C401" s="89">
        <v>30</v>
      </c>
      <c r="D401" s="89">
        <v>15.3125</v>
      </c>
    </row>
    <row r="402" spans="1:4">
      <c r="A402" s="97" t="s">
        <v>438</v>
      </c>
      <c r="B402" s="90" t="s">
        <v>33</v>
      </c>
      <c r="C402" s="89">
        <v>80</v>
      </c>
      <c r="D402" s="89">
        <v>25</v>
      </c>
    </row>
    <row r="403" spans="1:4">
      <c r="A403" s="97" t="s">
        <v>439</v>
      </c>
      <c r="B403" s="90" t="s">
        <v>33</v>
      </c>
      <c r="C403" s="89">
        <v>100</v>
      </c>
      <c r="D403" s="89">
        <v>28.125</v>
      </c>
    </row>
    <row r="404" spans="1:4">
      <c r="A404" s="97" t="s">
        <v>440</v>
      </c>
      <c r="B404" s="90" t="s">
        <v>33</v>
      </c>
      <c r="C404" s="89">
        <v>250</v>
      </c>
      <c r="D404" s="89">
        <v>162.5</v>
      </c>
    </row>
    <row r="405" spans="1:4">
      <c r="A405" s="97" t="s">
        <v>441</v>
      </c>
      <c r="B405" s="90" t="s">
        <v>33</v>
      </c>
      <c r="C405" s="89">
        <v>500</v>
      </c>
      <c r="D405" s="89">
        <v>187.5</v>
      </c>
    </row>
    <row r="406" spans="1:4">
      <c r="A406" s="97" t="s">
        <v>442</v>
      </c>
      <c r="B406" s="90" t="s">
        <v>33</v>
      </c>
      <c r="C406" s="89">
        <v>700</v>
      </c>
      <c r="D406" s="89">
        <v>206.25</v>
      </c>
    </row>
    <row r="407" spans="1:4">
      <c r="A407" s="97" t="s">
        <v>443</v>
      </c>
      <c r="B407" s="90" t="s">
        <v>33</v>
      </c>
      <c r="C407" s="89">
        <v>100</v>
      </c>
      <c r="D407" s="89">
        <v>138.75</v>
      </c>
    </row>
    <row r="408" spans="1:4">
      <c r="A408" s="97" t="s">
        <v>444</v>
      </c>
      <c r="B408" s="90" t="s">
        <v>33</v>
      </c>
      <c r="C408" s="89">
        <v>100</v>
      </c>
      <c r="D408" s="89">
        <v>53.75</v>
      </c>
    </row>
    <row r="409" spans="1:4">
      <c r="A409" s="97" t="s">
        <v>445</v>
      </c>
      <c r="B409" s="90" t="s">
        <v>33</v>
      </c>
      <c r="C409" s="89">
        <v>40</v>
      </c>
      <c r="D409" s="89">
        <v>15</v>
      </c>
    </row>
    <row r="410" spans="1:4">
      <c r="A410" s="97" t="s">
        <v>446</v>
      </c>
      <c r="B410" s="90" t="s">
        <v>33</v>
      </c>
      <c r="C410" s="89">
        <v>50</v>
      </c>
      <c r="D410" s="89">
        <v>45.625</v>
      </c>
    </row>
    <row r="411" spans="1:4">
      <c r="A411" s="97" t="s">
        <v>447</v>
      </c>
      <c r="B411" s="90" t="s">
        <v>33</v>
      </c>
      <c r="C411" s="89">
        <v>30</v>
      </c>
      <c r="D411" s="89">
        <v>124.375</v>
      </c>
    </row>
    <row r="412" spans="1:4">
      <c r="A412" s="97" t="s">
        <v>448</v>
      </c>
      <c r="B412" s="90" t="s">
        <v>33</v>
      </c>
      <c r="C412" s="89">
        <v>30</v>
      </c>
      <c r="D412" s="89">
        <v>100.625</v>
      </c>
    </row>
    <row r="413" spans="1:4">
      <c r="A413" s="97" t="s">
        <v>449</v>
      </c>
      <c r="B413" s="87" t="s">
        <v>33</v>
      </c>
      <c r="C413" s="89">
        <v>2000</v>
      </c>
      <c r="D413" s="89">
        <v>337.5</v>
      </c>
    </row>
    <row r="414" spans="1:4">
      <c r="A414" s="97" t="s">
        <v>450</v>
      </c>
      <c r="B414" s="90" t="s">
        <v>33</v>
      </c>
      <c r="C414" s="89">
        <v>500</v>
      </c>
      <c r="D414" s="89">
        <v>250</v>
      </c>
    </row>
    <row r="415" spans="1:4">
      <c r="A415" s="97" t="s">
        <v>451</v>
      </c>
      <c r="B415" s="90" t="s">
        <v>33</v>
      </c>
      <c r="C415" s="89">
        <v>500</v>
      </c>
      <c r="D415" s="89">
        <v>587.5</v>
      </c>
    </row>
    <row r="416" spans="1:4">
      <c r="A416" s="97" t="s">
        <v>452</v>
      </c>
      <c r="B416" s="90" t="s">
        <v>33</v>
      </c>
      <c r="C416" s="89">
        <v>500</v>
      </c>
      <c r="D416" s="89">
        <v>343.75</v>
      </c>
    </row>
    <row r="417" spans="1:4">
      <c r="A417" s="97" t="s">
        <v>453</v>
      </c>
      <c r="B417" s="90" t="s">
        <v>33</v>
      </c>
      <c r="C417" s="89">
        <v>450</v>
      </c>
      <c r="D417" s="89">
        <v>346.875</v>
      </c>
    </row>
    <row r="418" spans="1:4">
      <c r="A418" s="97" t="s">
        <v>454</v>
      </c>
      <c r="B418" s="90" t="s">
        <v>33</v>
      </c>
      <c r="C418" s="89">
        <v>500</v>
      </c>
      <c r="D418" s="89">
        <v>325</v>
      </c>
    </row>
    <row r="419" spans="1:4">
      <c r="A419" s="97" t="s">
        <v>455</v>
      </c>
      <c r="B419" s="90" t="s">
        <v>33</v>
      </c>
      <c r="C419" s="89">
        <v>450</v>
      </c>
      <c r="D419" s="89">
        <v>292.5</v>
      </c>
    </row>
    <row r="420" spans="1:4">
      <c r="A420" s="97" t="s">
        <v>456</v>
      </c>
      <c r="B420" s="90" t="s">
        <v>33</v>
      </c>
      <c r="C420" s="89">
        <v>500</v>
      </c>
      <c r="D420" s="89">
        <v>325</v>
      </c>
    </row>
    <row r="421" spans="1:4">
      <c r="A421" s="97" t="s">
        <v>457</v>
      </c>
      <c r="B421" s="90" t="s">
        <v>33</v>
      </c>
      <c r="C421" s="89">
        <v>800</v>
      </c>
      <c r="D421" s="89">
        <v>250</v>
      </c>
    </row>
    <row r="422" spans="1:4">
      <c r="A422" s="97" t="s">
        <v>458</v>
      </c>
      <c r="B422" s="90" t="s">
        <v>33</v>
      </c>
      <c r="C422" s="89">
        <v>300</v>
      </c>
      <c r="D422" s="89">
        <v>323.75</v>
      </c>
    </row>
    <row r="423" spans="1:4">
      <c r="A423" s="97" t="s">
        <v>459</v>
      </c>
      <c r="B423" s="87" t="s">
        <v>33</v>
      </c>
      <c r="C423" s="89">
        <v>3500</v>
      </c>
      <c r="D423" s="89">
        <v>187.5</v>
      </c>
    </row>
    <row r="424" spans="1:4">
      <c r="A424" s="97" t="s">
        <v>460</v>
      </c>
      <c r="B424" s="90" t="s">
        <v>33</v>
      </c>
      <c r="C424" s="89">
        <v>2000</v>
      </c>
      <c r="D424" s="89">
        <v>987.5</v>
      </c>
    </row>
    <row r="425" spans="1:4">
      <c r="A425" s="97" t="s">
        <v>461</v>
      </c>
      <c r="B425" s="90" t="s">
        <v>33</v>
      </c>
      <c r="C425" s="89">
        <v>2000</v>
      </c>
      <c r="D425" s="89">
        <v>2068.75</v>
      </c>
    </row>
    <row r="426" spans="1:4">
      <c r="A426" s="97" t="s">
        <v>462</v>
      </c>
      <c r="B426" s="90" t="s">
        <v>33</v>
      </c>
      <c r="C426" s="89">
        <v>1500</v>
      </c>
      <c r="D426" s="89">
        <v>186.25</v>
      </c>
    </row>
    <row r="427" spans="1:4">
      <c r="A427" s="97" t="s">
        <v>463</v>
      </c>
      <c r="B427" s="90" t="s">
        <v>33</v>
      </c>
      <c r="C427" s="89">
        <v>3000</v>
      </c>
      <c r="D427" s="89">
        <v>381.25</v>
      </c>
    </row>
    <row r="428" spans="1:4">
      <c r="A428" s="97" t="s">
        <v>464</v>
      </c>
      <c r="B428" s="90" t="s">
        <v>33</v>
      </c>
      <c r="C428" s="89">
        <v>1500</v>
      </c>
      <c r="D428" s="89">
        <v>1262.5</v>
      </c>
    </row>
    <row r="429" spans="1:4">
      <c r="A429" s="97" t="s">
        <v>465</v>
      </c>
      <c r="B429" s="90" t="s">
        <v>33</v>
      </c>
      <c r="C429" s="89">
        <v>2000</v>
      </c>
      <c r="D429" s="89">
        <v>1750</v>
      </c>
    </row>
    <row r="430" spans="1:4">
      <c r="A430" s="97" t="s">
        <v>466</v>
      </c>
      <c r="B430" s="90" t="s">
        <v>33</v>
      </c>
      <c r="C430" s="89">
        <v>660</v>
      </c>
      <c r="D430" s="89">
        <v>1331.25</v>
      </c>
    </row>
    <row r="431" spans="1:4">
      <c r="A431" s="97" t="s">
        <v>467</v>
      </c>
      <c r="B431" s="87" t="s">
        <v>33</v>
      </c>
      <c r="C431" s="89">
        <v>150</v>
      </c>
      <c r="D431" s="89">
        <v>61.875</v>
      </c>
    </row>
    <row r="432" spans="1:4">
      <c r="A432" s="97" t="s">
        <v>468</v>
      </c>
      <c r="B432" s="90" t="s">
        <v>33</v>
      </c>
      <c r="C432" s="89">
        <v>200</v>
      </c>
      <c r="D432" s="89">
        <v>90</v>
      </c>
    </row>
    <row r="433" spans="1:4">
      <c r="A433" s="97" t="s">
        <v>469</v>
      </c>
      <c r="B433" s="90" t="s">
        <v>33</v>
      </c>
      <c r="C433" s="89">
        <v>788</v>
      </c>
      <c r="D433" s="89">
        <v>0</v>
      </c>
    </row>
    <row r="434" spans="1:4">
      <c r="A434" s="97" t="s">
        <v>470</v>
      </c>
      <c r="B434" s="90" t="s">
        <v>33</v>
      </c>
      <c r="C434" s="89">
        <v>200</v>
      </c>
      <c r="D434" s="89">
        <v>90</v>
      </c>
    </row>
    <row r="435" spans="1:4">
      <c r="A435" s="97" t="s">
        <v>471</v>
      </c>
      <c r="B435" s="90" t="s">
        <v>33</v>
      </c>
      <c r="C435" s="89">
        <v>200</v>
      </c>
      <c r="D435" s="89">
        <v>152.5</v>
      </c>
    </row>
    <row r="436" spans="1:4">
      <c r="A436" s="97" t="s">
        <v>472</v>
      </c>
      <c r="B436" s="90" t="s">
        <v>33</v>
      </c>
      <c r="C436" s="89">
        <v>300</v>
      </c>
      <c r="D436" s="89">
        <v>183.75</v>
      </c>
    </row>
    <row r="437" spans="1:4">
      <c r="A437" s="97" t="s">
        <v>473</v>
      </c>
      <c r="B437" s="90" t="s">
        <v>33</v>
      </c>
      <c r="C437" s="89">
        <v>500</v>
      </c>
      <c r="D437" s="89">
        <v>206.25</v>
      </c>
    </row>
    <row r="438" spans="1:4">
      <c r="A438" s="97" t="s">
        <v>474</v>
      </c>
      <c r="B438" s="90" t="s">
        <v>33</v>
      </c>
      <c r="C438" s="89">
        <v>300</v>
      </c>
      <c r="D438" s="89">
        <v>90</v>
      </c>
    </row>
    <row r="439" spans="1:4">
      <c r="A439" s="97" t="s">
        <v>475</v>
      </c>
      <c r="B439" s="90" t="s">
        <v>33</v>
      </c>
      <c r="C439" s="89">
        <v>100</v>
      </c>
      <c r="D439" s="89">
        <v>106.875</v>
      </c>
    </row>
    <row r="440" spans="1:4">
      <c r="A440" s="97" t="s">
        <v>476</v>
      </c>
      <c r="B440" s="90" t="s">
        <v>33</v>
      </c>
      <c r="C440" s="89">
        <v>200</v>
      </c>
      <c r="D440" s="89">
        <v>219.375</v>
      </c>
    </row>
    <row r="441" spans="1:4">
      <c r="A441" s="97" t="s">
        <v>477</v>
      </c>
      <c r="B441" s="90" t="s">
        <v>33</v>
      </c>
      <c r="C441" s="89">
        <v>200</v>
      </c>
      <c r="D441" s="89">
        <v>94.375</v>
      </c>
    </row>
    <row r="442" spans="1:4">
      <c r="A442" s="97" t="s">
        <v>478</v>
      </c>
      <c r="B442" s="90" t="s">
        <v>33</v>
      </c>
      <c r="C442" s="89">
        <v>200</v>
      </c>
      <c r="D442" s="89">
        <v>71.25</v>
      </c>
    </row>
    <row r="443" spans="1:4">
      <c r="A443" s="97" t="s">
        <v>479</v>
      </c>
      <c r="B443" s="90" t="s">
        <v>33</v>
      </c>
      <c r="C443" s="89">
        <v>200</v>
      </c>
      <c r="D443" s="89">
        <v>90</v>
      </c>
    </row>
    <row r="444" spans="1:4">
      <c r="A444" s="97" t="s">
        <v>480</v>
      </c>
      <c r="B444" s="87" t="s">
        <v>33</v>
      </c>
      <c r="C444" s="89">
        <v>200</v>
      </c>
      <c r="D444" s="89">
        <v>45</v>
      </c>
    </row>
    <row r="445" spans="1:4">
      <c r="A445" s="97" t="s">
        <v>481</v>
      </c>
      <c r="B445" s="90" t="s">
        <v>33</v>
      </c>
      <c r="C445" s="89">
        <v>200</v>
      </c>
      <c r="D445" s="89">
        <v>58.75</v>
      </c>
    </row>
    <row r="446" spans="1:4">
      <c r="A446" s="97" t="s">
        <v>482</v>
      </c>
      <c r="B446" s="90" t="s">
        <v>33</v>
      </c>
      <c r="C446" s="89">
        <v>200</v>
      </c>
      <c r="D446" s="89">
        <v>47.5</v>
      </c>
    </row>
    <row r="447" spans="1:4">
      <c r="A447" s="97" t="s">
        <v>483</v>
      </c>
      <c r="B447" s="90" t="s">
        <v>33</v>
      </c>
      <c r="C447" s="89">
        <v>150</v>
      </c>
      <c r="D447" s="89">
        <v>48.125</v>
      </c>
    </row>
    <row r="448" spans="1:4">
      <c r="A448" s="97" t="s">
        <v>484</v>
      </c>
      <c r="B448" s="90" t="s">
        <v>33</v>
      </c>
      <c r="C448" s="89">
        <v>132</v>
      </c>
      <c r="D448" s="89">
        <v>44.375</v>
      </c>
    </row>
    <row r="449" spans="1:4">
      <c r="A449" s="97" t="s">
        <v>485</v>
      </c>
      <c r="B449" s="90" t="s">
        <v>33</v>
      </c>
      <c r="C449" s="89">
        <v>150</v>
      </c>
      <c r="D449" s="89">
        <v>120</v>
      </c>
    </row>
    <row r="450" spans="1:4">
      <c r="A450" s="97" t="s">
        <v>486</v>
      </c>
      <c r="B450" s="90" t="s">
        <v>33</v>
      </c>
      <c r="C450" s="89">
        <v>100</v>
      </c>
      <c r="D450" s="89">
        <v>41.875</v>
      </c>
    </row>
    <row r="451" spans="1:4">
      <c r="A451" s="97" t="s">
        <v>487</v>
      </c>
      <c r="B451" s="90" t="s">
        <v>33</v>
      </c>
      <c r="C451" s="89">
        <v>40</v>
      </c>
      <c r="D451" s="89">
        <v>10.625</v>
      </c>
    </row>
    <row r="452" spans="1:4">
      <c r="A452" s="97" t="s">
        <v>488</v>
      </c>
      <c r="B452" s="90" t="s">
        <v>33</v>
      </c>
      <c r="C452" s="89">
        <v>40</v>
      </c>
      <c r="D452" s="89">
        <v>13.125</v>
      </c>
    </row>
    <row r="453" spans="1:4">
      <c r="A453" s="97" t="s">
        <v>489</v>
      </c>
      <c r="B453" s="90" t="s">
        <v>33</v>
      </c>
      <c r="C453" s="89">
        <v>40</v>
      </c>
      <c r="D453" s="89">
        <v>26.25</v>
      </c>
    </row>
    <row r="454" spans="1:4">
      <c r="A454" s="97" t="s">
        <v>490</v>
      </c>
      <c r="B454" s="90" t="s">
        <v>33</v>
      </c>
      <c r="C454" s="89">
        <v>40</v>
      </c>
      <c r="D454" s="89">
        <v>47.5</v>
      </c>
    </row>
    <row r="455" spans="1:4">
      <c r="A455" s="97" t="s">
        <v>491</v>
      </c>
      <c r="B455" s="90" t="s">
        <v>33</v>
      </c>
      <c r="C455" s="89">
        <v>40</v>
      </c>
      <c r="D455" s="89">
        <v>80.625</v>
      </c>
    </row>
    <row r="456" spans="1:4">
      <c r="A456" s="97" t="s">
        <v>492</v>
      </c>
      <c r="B456" s="90" t="s">
        <v>33</v>
      </c>
      <c r="C456" s="89">
        <v>60</v>
      </c>
      <c r="D456" s="89">
        <v>147.5</v>
      </c>
    </row>
    <row r="457" spans="1:4">
      <c r="A457" s="97" t="s">
        <v>493</v>
      </c>
      <c r="B457" s="90" t="s">
        <v>33</v>
      </c>
      <c r="C457" s="89">
        <v>70</v>
      </c>
      <c r="D457" s="89">
        <v>172.5</v>
      </c>
    </row>
    <row r="458" spans="1:4">
      <c r="A458" s="97" t="s">
        <v>494</v>
      </c>
      <c r="B458" s="90" t="s">
        <v>33</v>
      </c>
      <c r="C458" s="89">
        <v>200</v>
      </c>
      <c r="D458" s="89">
        <v>51.25</v>
      </c>
    </row>
    <row r="459" spans="1:4">
      <c r="A459" s="97" t="s">
        <v>495</v>
      </c>
      <c r="B459" s="90" t="s">
        <v>33</v>
      </c>
      <c r="C459" s="89">
        <v>300</v>
      </c>
      <c r="D459" s="89">
        <v>17.5</v>
      </c>
    </row>
    <row r="460" spans="1:4">
      <c r="A460" s="97" t="s">
        <v>496</v>
      </c>
      <c r="B460" s="90" t="s">
        <v>33</v>
      </c>
      <c r="C460" s="89">
        <v>150</v>
      </c>
      <c r="D460" s="89">
        <v>43.75</v>
      </c>
    </row>
    <row r="461" spans="1:4">
      <c r="A461" s="97" t="s">
        <v>497</v>
      </c>
      <c r="B461" s="90" t="s">
        <v>33</v>
      </c>
      <c r="C461" s="89">
        <v>400</v>
      </c>
      <c r="D461" s="89">
        <v>34.375</v>
      </c>
    </row>
    <row r="462" spans="1:4">
      <c r="A462" s="97" t="s">
        <v>498</v>
      </c>
      <c r="B462" s="90" t="s">
        <v>33</v>
      </c>
      <c r="C462" s="89">
        <v>300</v>
      </c>
      <c r="D462" s="89">
        <v>62.5</v>
      </c>
    </row>
    <row r="463" spans="1:4">
      <c r="A463" s="97" t="s">
        <v>499</v>
      </c>
      <c r="B463" s="90" t="s">
        <v>33</v>
      </c>
      <c r="C463" s="89">
        <v>200</v>
      </c>
      <c r="D463" s="89">
        <v>62.5</v>
      </c>
    </row>
    <row r="464" spans="1:4">
      <c r="A464" s="97" t="s">
        <v>500</v>
      </c>
      <c r="B464" s="90" t="s">
        <v>33</v>
      </c>
      <c r="C464" s="89">
        <v>100</v>
      </c>
      <c r="D464" s="89">
        <v>2.5</v>
      </c>
    </row>
    <row r="465" spans="1:4">
      <c r="A465" s="97" t="s">
        <v>501</v>
      </c>
      <c r="B465" s="90" t="s">
        <v>33</v>
      </c>
      <c r="C465" s="89">
        <v>200</v>
      </c>
      <c r="D465" s="89">
        <v>130</v>
      </c>
    </row>
    <row r="466" spans="1:4">
      <c r="A466" s="97" t="s">
        <v>502</v>
      </c>
      <c r="B466" s="90" t="s">
        <v>33</v>
      </c>
      <c r="C466" s="89">
        <v>200</v>
      </c>
      <c r="D466" s="89">
        <v>53.125</v>
      </c>
    </row>
    <row r="467" spans="1:4">
      <c r="A467" s="97" t="s">
        <v>503</v>
      </c>
      <c r="B467" s="90" t="s">
        <v>33</v>
      </c>
      <c r="C467" s="89">
        <v>100</v>
      </c>
      <c r="D467" s="89">
        <v>72.5</v>
      </c>
    </row>
    <row r="468" spans="1:4">
      <c r="A468" s="97" t="s">
        <v>504</v>
      </c>
      <c r="B468" s="90" t="s">
        <v>33</v>
      </c>
      <c r="C468" s="89">
        <v>100</v>
      </c>
      <c r="D468" s="89">
        <v>57.5</v>
      </c>
    </row>
    <row r="469" spans="1:4">
      <c r="A469" s="97" t="s">
        <v>505</v>
      </c>
      <c r="B469" s="90" t="s">
        <v>33</v>
      </c>
      <c r="C469" s="89">
        <v>100</v>
      </c>
      <c r="D469" s="89">
        <v>48.75</v>
      </c>
    </row>
    <row r="470" spans="1:4">
      <c r="A470" s="97" t="s">
        <v>506</v>
      </c>
      <c r="B470" s="90" t="s">
        <v>33</v>
      </c>
      <c r="C470" s="89">
        <v>100</v>
      </c>
      <c r="D470" s="89">
        <v>45</v>
      </c>
    </row>
    <row r="471" spans="1:4">
      <c r="A471" s="97" t="s">
        <v>507</v>
      </c>
      <c r="B471" s="90" t="s">
        <v>33</v>
      </c>
      <c r="C471" s="89">
        <v>2500</v>
      </c>
      <c r="D471" s="89">
        <v>406.25</v>
      </c>
    </row>
    <row r="472" spans="1:4">
      <c r="A472" s="97" t="s">
        <v>508</v>
      </c>
      <c r="B472" s="90" t="s">
        <v>33</v>
      </c>
      <c r="C472" s="89">
        <v>2500</v>
      </c>
      <c r="D472" s="89">
        <v>1531.25</v>
      </c>
    </row>
    <row r="473" spans="1:4">
      <c r="A473" s="97" t="s">
        <v>509</v>
      </c>
      <c r="B473" s="90" t="s">
        <v>33</v>
      </c>
      <c r="C473" s="89">
        <v>2500</v>
      </c>
      <c r="D473" s="89">
        <v>3781.25</v>
      </c>
    </row>
    <row r="474" spans="1:4">
      <c r="A474" s="97" t="s">
        <v>510</v>
      </c>
      <c r="B474" s="90" t="s">
        <v>33</v>
      </c>
      <c r="C474" s="89">
        <v>2500</v>
      </c>
      <c r="D474" s="89">
        <v>6218.75</v>
      </c>
    </row>
    <row r="475" spans="1:4">
      <c r="A475" s="97" t="s">
        <v>511</v>
      </c>
      <c r="B475" s="90" t="s">
        <v>33</v>
      </c>
      <c r="C475" s="89">
        <v>80</v>
      </c>
      <c r="D475" s="89">
        <v>159.375</v>
      </c>
    </row>
    <row r="476" spans="1:4">
      <c r="A476" s="97" t="s">
        <v>512</v>
      </c>
      <c r="B476" s="90" t="s">
        <v>33</v>
      </c>
      <c r="C476" s="89">
        <v>20</v>
      </c>
      <c r="D476" s="89">
        <v>36.25</v>
      </c>
    </row>
    <row r="477" spans="1:4">
      <c r="A477" s="97" t="s">
        <v>513</v>
      </c>
      <c r="B477" s="90" t="s">
        <v>33</v>
      </c>
      <c r="C477" s="89">
        <v>150</v>
      </c>
      <c r="D477" s="89">
        <v>32.5</v>
      </c>
    </row>
    <row r="478" spans="1:4">
      <c r="A478" s="97" t="s">
        <v>514</v>
      </c>
      <c r="B478" s="90" t="s">
        <v>33</v>
      </c>
      <c r="C478" s="89">
        <v>94</v>
      </c>
      <c r="D478" s="89">
        <v>57.5625</v>
      </c>
    </row>
    <row r="479" spans="1:4">
      <c r="A479" s="97" t="s">
        <v>515</v>
      </c>
      <c r="B479" s="96" t="s">
        <v>33</v>
      </c>
      <c r="C479" s="89">
        <v>800</v>
      </c>
      <c r="D479" s="89">
        <v>1506.25</v>
      </c>
    </row>
    <row r="480" spans="1:4">
      <c r="A480" s="97" t="s">
        <v>516</v>
      </c>
      <c r="B480" s="96" t="s">
        <v>33</v>
      </c>
      <c r="C480" s="89">
        <v>3000</v>
      </c>
      <c r="D480" s="89">
        <v>718.75</v>
      </c>
    </row>
    <row r="481" spans="1:4">
      <c r="A481" s="97" t="s">
        <v>517</v>
      </c>
      <c r="B481" s="96" t="s">
        <v>205</v>
      </c>
      <c r="C481" s="89">
        <v>600</v>
      </c>
      <c r="D481" s="89">
        <v>58.125</v>
      </c>
    </row>
    <row r="482" spans="1:4">
      <c r="A482" s="97" t="s">
        <v>518</v>
      </c>
      <c r="B482" s="96" t="s">
        <v>205</v>
      </c>
      <c r="C482" s="89">
        <v>800</v>
      </c>
      <c r="D482" s="89">
        <v>3146.875</v>
      </c>
    </row>
    <row r="483" spans="1:4">
      <c r="A483" s="97" t="s">
        <v>519</v>
      </c>
      <c r="B483" s="96" t="s">
        <v>205</v>
      </c>
      <c r="C483" s="89">
        <v>3500</v>
      </c>
      <c r="D483" s="89">
        <v>1015.625</v>
      </c>
    </row>
    <row r="484" spans="1:4">
      <c r="A484" s="97" t="s">
        <v>520</v>
      </c>
      <c r="B484" s="96" t="s">
        <v>205</v>
      </c>
      <c r="C484" s="89">
        <v>4800</v>
      </c>
      <c r="D484" s="89">
        <v>740.625</v>
      </c>
    </row>
    <row r="485" spans="1:4">
      <c r="A485" s="97" t="s">
        <v>521</v>
      </c>
      <c r="B485" s="96" t="s">
        <v>205</v>
      </c>
      <c r="C485" s="89">
        <v>5500</v>
      </c>
      <c r="D485" s="89">
        <v>1096.875</v>
      </c>
    </row>
    <row r="486" spans="1:4">
      <c r="A486" s="98" t="s">
        <v>522</v>
      </c>
      <c r="B486" s="99" t="s">
        <v>193</v>
      </c>
      <c r="C486" s="100">
        <v>200</v>
      </c>
      <c r="D486" s="89">
        <v>7.59999999999999</v>
      </c>
    </row>
    <row r="487" spans="1:4">
      <c r="A487" s="101" t="s">
        <v>523</v>
      </c>
      <c r="B487" s="102" t="s">
        <v>193</v>
      </c>
      <c r="C487" s="100">
        <v>280</v>
      </c>
      <c r="D487" s="89">
        <v>15.3333333333333</v>
      </c>
    </row>
    <row r="488" spans="1:4">
      <c r="A488" s="101" t="s">
        <v>524</v>
      </c>
      <c r="B488" s="102" t="s">
        <v>193</v>
      </c>
      <c r="C488" s="100">
        <v>220</v>
      </c>
      <c r="D488" s="89">
        <v>68.6666666666667</v>
      </c>
    </row>
    <row r="489" spans="1:4">
      <c r="A489" s="101" t="s">
        <v>525</v>
      </c>
      <c r="B489" s="102" t="s">
        <v>193</v>
      </c>
      <c r="C489" s="100">
        <v>320</v>
      </c>
      <c r="D489" s="89">
        <v>90.4</v>
      </c>
    </row>
    <row r="490" spans="1:4">
      <c r="A490" s="101" t="s">
        <v>526</v>
      </c>
      <c r="B490" s="102" t="s">
        <v>193</v>
      </c>
      <c r="C490" s="100">
        <v>280</v>
      </c>
      <c r="D490" s="89">
        <v>46.8</v>
      </c>
    </row>
    <row r="491" spans="1:4">
      <c r="A491" s="101" t="s">
        <v>527</v>
      </c>
      <c r="B491" s="102" t="s">
        <v>193</v>
      </c>
      <c r="C491" s="100">
        <v>330</v>
      </c>
      <c r="D491" s="89">
        <v>104.933333333333</v>
      </c>
    </row>
    <row r="492" spans="1:4">
      <c r="A492" s="101" t="s">
        <v>528</v>
      </c>
      <c r="B492" s="102" t="s">
        <v>193</v>
      </c>
      <c r="C492" s="100">
        <v>300</v>
      </c>
      <c r="D492" s="89">
        <v>50.5733333333334</v>
      </c>
    </row>
    <row r="493" spans="1:4">
      <c r="A493" s="101" t="s">
        <v>529</v>
      </c>
      <c r="B493" s="102" t="s">
        <v>193</v>
      </c>
      <c r="C493" s="100">
        <v>500</v>
      </c>
      <c r="D493" s="89">
        <v>60.3466666666667</v>
      </c>
    </row>
    <row r="494" spans="1:4">
      <c r="A494" s="101" t="s">
        <v>530</v>
      </c>
      <c r="B494" s="102" t="s">
        <v>193</v>
      </c>
      <c r="C494" s="100">
        <v>300</v>
      </c>
      <c r="D494" s="89">
        <v>63.0666666666667</v>
      </c>
    </row>
    <row r="495" spans="1:4">
      <c r="A495" s="101" t="s">
        <v>531</v>
      </c>
      <c r="B495" s="102" t="s">
        <v>193</v>
      </c>
      <c r="C495" s="100">
        <v>350</v>
      </c>
      <c r="D495" s="89">
        <v>162.133333333333</v>
      </c>
    </row>
    <row r="496" spans="1:4">
      <c r="A496" s="101" t="s">
        <v>532</v>
      </c>
      <c r="B496" s="102" t="s">
        <v>193</v>
      </c>
      <c r="C496" s="100">
        <v>350</v>
      </c>
      <c r="D496" s="89">
        <v>103.786666666667</v>
      </c>
    </row>
    <row r="497" spans="1:4">
      <c r="A497" s="101" t="s">
        <v>533</v>
      </c>
      <c r="B497" s="102" t="s">
        <v>193</v>
      </c>
      <c r="C497" s="100">
        <v>550</v>
      </c>
      <c r="D497" s="89">
        <v>123.506666666667</v>
      </c>
    </row>
    <row r="498" spans="1:4">
      <c r="A498" s="101" t="s">
        <v>534</v>
      </c>
      <c r="B498" s="102" t="s">
        <v>193</v>
      </c>
      <c r="C498" s="100">
        <v>180</v>
      </c>
      <c r="D498" s="89">
        <v>38.6666666666667</v>
      </c>
    </row>
    <row r="499" spans="1:4">
      <c r="A499" s="101" t="s">
        <v>535</v>
      </c>
      <c r="B499" s="102" t="s">
        <v>193</v>
      </c>
      <c r="C499" s="100">
        <v>220</v>
      </c>
      <c r="D499" s="89">
        <v>44.8</v>
      </c>
    </row>
    <row r="500" spans="1:4">
      <c r="A500" s="101" t="s">
        <v>535</v>
      </c>
      <c r="B500" s="102" t="s">
        <v>193</v>
      </c>
      <c r="C500" s="100">
        <v>250</v>
      </c>
      <c r="D500" s="89">
        <v>19.7466666666667</v>
      </c>
    </row>
    <row r="501" spans="1:4">
      <c r="A501" s="101" t="s">
        <v>536</v>
      </c>
      <c r="B501" s="102" t="s">
        <v>193</v>
      </c>
      <c r="C501" s="100">
        <v>350</v>
      </c>
      <c r="D501" s="89">
        <v>39.4666666666666</v>
      </c>
    </row>
    <row r="502" spans="1:4">
      <c r="A502" s="101" t="s">
        <v>537</v>
      </c>
      <c r="B502" s="102" t="s">
        <v>193</v>
      </c>
      <c r="C502" s="100">
        <v>400</v>
      </c>
      <c r="D502" s="89">
        <v>25.6</v>
      </c>
    </row>
    <row r="503" spans="1:4">
      <c r="A503" s="101" t="s">
        <v>538</v>
      </c>
      <c r="B503" s="102" t="s">
        <v>193</v>
      </c>
      <c r="C503" s="100">
        <v>120</v>
      </c>
      <c r="D503" s="89">
        <v>7.06666666666666</v>
      </c>
    </row>
    <row r="504" spans="1:4">
      <c r="A504" s="101" t="s">
        <v>539</v>
      </c>
      <c r="B504" s="102" t="s">
        <v>193</v>
      </c>
      <c r="C504" s="100">
        <v>160</v>
      </c>
      <c r="D504" s="89">
        <v>18.6666666666667</v>
      </c>
    </row>
    <row r="505" spans="1:4">
      <c r="A505" s="103" t="s">
        <v>540</v>
      </c>
      <c r="B505" s="104" t="s">
        <v>193</v>
      </c>
      <c r="C505" s="100">
        <v>110</v>
      </c>
      <c r="D505" s="89">
        <v>15.3333333333333</v>
      </c>
    </row>
    <row r="506" spans="1:4">
      <c r="A506" s="105" t="s">
        <v>541</v>
      </c>
      <c r="B506" s="106" t="s">
        <v>193</v>
      </c>
      <c r="C506" s="100">
        <v>90</v>
      </c>
      <c r="D506" s="89">
        <v>22</v>
      </c>
    </row>
    <row r="507" spans="1:4">
      <c r="A507" s="105" t="s">
        <v>542</v>
      </c>
      <c r="B507" s="106" t="s">
        <v>543</v>
      </c>
      <c r="C507" s="100">
        <v>50</v>
      </c>
      <c r="D507" s="89">
        <v>11.25</v>
      </c>
    </row>
    <row r="508" spans="1:4">
      <c r="A508" s="105" t="s">
        <v>544</v>
      </c>
      <c r="B508" s="106" t="s">
        <v>543</v>
      </c>
      <c r="C508" s="100">
        <v>50</v>
      </c>
      <c r="D508" s="89">
        <v>9.375</v>
      </c>
    </row>
    <row r="509" spans="1:4">
      <c r="A509" s="105" t="s">
        <v>545</v>
      </c>
      <c r="B509" s="106" t="s">
        <v>193</v>
      </c>
      <c r="C509" s="100">
        <v>90</v>
      </c>
      <c r="D509" s="89">
        <v>15.9375</v>
      </c>
    </row>
    <row r="510" spans="1:4">
      <c r="A510" s="105" t="s">
        <v>546</v>
      </c>
      <c r="B510" s="106" t="s">
        <v>547</v>
      </c>
      <c r="C510" s="100">
        <v>60</v>
      </c>
      <c r="D510" s="89">
        <v>24.375</v>
      </c>
    </row>
    <row r="511" spans="1:4">
      <c r="A511" s="105" t="s">
        <v>548</v>
      </c>
      <c r="B511" s="106" t="s">
        <v>193</v>
      </c>
      <c r="C511" s="100">
        <v>65</v>
      </c>
      <c r="D511" s="89">
        <v>39.0625</v>
      </c>
    </row>
    <row r="512" spans="1:4">
      <c r="A512" s="105" t="s">
        <v>549</v>
      </c>
      <c r="B512" s="106" t="s">
        <v>193</v>
      </c>
      <c r="C512" s="100">
        <v>292</v>
      </c>
      <c r="D512" s="89">
        <v>0</v>
      </c>
    </row>
    <row r="513" spans="1:4">
      <c r="A513" s="105" t="s">
        <v>550</v>
      </c>
      <c r="B513" s="106" t="s">
        <v>551</v>
      </c>
      <c r="C513" s="100">
        <v>500</v>
      </c>
      <c r="D513" s="89">
        <v>513.75</v>
      </c>
    </row>
    <row r="514" spans="1:4">
      <c r="A514" s="105" t="s">
        <v>552</v>
      </c>
      <c r="B514" s="106" t="s">
        <v>543</v>
      </c>
      <c r="C514" s="100">
        <v>100</v>
      </c>
      <c r="D514" s="89">
        <v>100.625</v>
      </c>
    </row>
    <row r="515" spans="1:4">
      <c r="A515" s="105" t="s">
        <v>553</v>
      </c>
      <c r="B515" s="106" t="s">
        <v>543</v>
      </c>
      <c r="C515" s="100">
        <v>120</v>
      </c>
      <c r="D515" s="89">
        <v>8.75</v>
      </c>
    </row>
    <row r="516" spans="1:4">
      <c r="A516" s="107" t="s">
        <v>554</v>
      </c>
      <c r="B516" s="106" t="s">
        <v>193</v>
      </c>
      <c r="C516" s="100">
        <v>60</v>
      </c>
      <c r="D516" s="89">
        <v>56.875</v>
      </c>
    </row>
    <row r="517" spans="1:4">
      <c r="A517" s="107" t="s">
        <v>555</v>
      </c>
      <c r="B517" s="106" t="s">
        <v>193</v>
      </c>
      <c r="C517" s="100">
        <v>60</v>
      </c>
      <c r="D517" s="89">
        <v>30.9375</v>
      </c>
    </row>
    <row r="518" spans="1:4">
      <c r="A518" s="107" t="s">
        <v>556</v>
      </c>
      <c r="B518" s="106" t="s">
        <v>193</v>
      </c>
      <c r="C518" s="100">
        <v>120</v>
      </c>
      <c r="D518" s="89">
        <v>21.25</v>
      </c>
    </row>
    <row r="519" spans="1:4">
      <c r="A519" s="107" t="s">
        <v>557</v>
      </c>
      <c r="B519" s="106" t="s">
        <v>193</v>
      </c>
      <c r="C519" s="100">
        <v>140</v>
      </c>
      <c r="D519" s="89">
        <v>48.75</v>
      </c>
    </row>
    <row r="520" spans="1:4">
      <c r="A520" s="105" t="s">
        <v>558</v>
      </c>
      <c r="B520" s="106" t="s">
        <v>193</v>
      </c>
      <c r="C520" s="100">
        <v>175</v>
      </c>
      <c r="D520" s="89">
        <v>76.25</v>
      </c>
    </row>
    <row r="521" spans="1:4">
      <c r="A521" s="105" t="s">
        <v>559</v>
      </c>
      <c r="B521" s="106" t="s">
        <v>193</v>
      </c>
      <c r="C521" s="100">
        <v>300</v>
      </c>
      <c r="D521" s="89">
        <v>103.333333333333</v>
      </c>
    </row>
    <row r="522" spans="1:4">
      <c r="A522" s="105" t="s">
        <v>560</v>
      </c>
      <c r="B522" s="106" t="s">
        <v>193</v>
      </c>
      <c r="C522" s="100">
        <v>75</v>
      </c>
      <c r="D522" s="89">
        <v>0.3125</v>
      </c>
    </row>
    <row r="523" spans="1:4">
      <c r="A523" s="105" t="s">
        <v>561</v>
      </c>
      <c r="B523" s="106" t="s">
        <v>193</v>
      </c>
      <c r="C523" s="100">
        <v>50</v>
      </c>
      <c r="D523" s="89">
        <v>10.6666666666667</v>
      </c>
    </row>
    <row r="524" spans="1:4">
      <c r="A524" s="105" t="s">
        <v>562</v>
      </c>
      <c r="B524" s="106" t="s">
        <v>193</v>
      </c>
      <c r="C524" s="100">
        <v>140</v>
      </c>
      <c r="D524" s="89">
        <v>12.5</v>
      </c>
    </row>
    <row r="525" spans="1:4">
      <c r="A525" s="105" t="s">
        <v>563</v>
      </c>
      <c r="B525" s="106" t="s">
        <v>193</v>
      </c>
      <c r="C525" s="100">
        <v>15</v>
      </c>
      <c r="D525" s="89">
        <v>18.6</v>
      </c>
    </row>
    <row r="526" spans="1:4">
      <c r="A526" s="105" t="s">
        <v>564</v>
      </c>
      <c r="B526" s="106" t="s">
        <v>193</v>
      </c>
      <c r="C526" s="100">
        <v>18</v>
      </c>
      <c r="D526" s="89">
        <v>7.875</v>
      </c>
    </row>
    <row r="527" spans="1:4">
      <c r="A527" s="105" t="s">
        <v>565</v>
      </c>
      <c r="B527" s="106" t="s">
        <v>193</v>
      </c>
      <c r="C527" s="100">
        <v>18</v>
      </c>
      <c r="D527" s="89">
        <v>9.93333333333333</v>
      </c>
    </row>
    <row r="528" spans="1:4">
      <c r="A528" s="105" t="s">
        <v>566</v>
      </c>
      <c r="B528" s="106" t="s">
        <v>193</v>
      </c>
      <c r="C528" s="100">
        <v>25</v>
      </c>
      <c r="D528" s="89">
        <v>10.875</v>
      </c>
    </row>
    <row r="529" spans="1:4">
      <c r="A529" s="105" t="s">
        <v>567</v>
      </c>
      <c r="B529" s="106" t="s">
        <v>193</v>
      </c>
      <c r="C529" s="100">
        <v>38</v>
      </c>
      <c r="D529" s="89">
        <v>12.7333333333333</v>
      </c>
    </row>
    <row r="530" spans="1:4">
      <c r="A530" s="105" t="s">
        <v>568</v>
      </c>
      <c r="B530" s="106" t="s">
        <v>193</v>
      </c>
      <c r="C530" s="100">
        <v>45</v>
      </c>
      <c r="D530" s="89">
        <v>15.9333333333333</v>
      </c>
    </row>
    <row r="531" spans="1:4">
      <c r="A531" s="105" t="s">
        <v>569</v>
      </c>
      <c r="B531" s="106" t="s">
        <v>193</v>
      </c>
      <c r="C531" s="100">
        <v>45</v>
      </c>
      <c r="D531" s="89">
        <v>25.8666666666667</v>
      </c>
    </row>
    <row r="532" spans="1:4">
      <c r="A532" s="105" t="s">
        <v>570</v>
      </c>
      <c r="B532" s="106" t="s">
        <v>193</v>
      </c>
      <c r="C532" s="100">
        <v>60</v>
      </c>
      <c r="D532" s="89">
        <v>38.6666666666667</v>
      </c>
    </row>
    <row r="533" spans="1:4">
      <c r="A533" s="105" t="s">
        <v>571</v>
      </c>
      <c r="B533" s="106" t="s">
        <v>193</v>
      </c>
      <c r="C533" s="100">
        <v>3</v>
      </c>
      <c r="D533" s="89">
        <v>33.6666666666667</v>
      </c>
    </row>
    <row r="534" spans="1:4">
      <c r="A534" s="105" t="s">
        <v>572</v>
      </c>
      <c r="B534" s="106" t="s">
        <v>193</v>
      </c>
      <c r="C534" s="100">
        <v>50</v>
      </c>
      <c r="D534" s="89">
        <v>14.0625</v>
      </c>
    </row>
    <row r="535" spans="1:4">
      <c r="A535" s="105" t="s">
        <v>573</v>
      </c>
      <c r="B535" s="106" t="s">
        <v>193</v>
      </c>
      <c r="C535" s="100">
        <v>45</v>
      </c>
      <c r="D535" s="89">
        <v>15</v>
      </c>
    </row>
    <row r="536" spans="1:4">
      <c r="A536" s="105" t="s">
        <v>574</v>
      </c>
      <c r="B536" s="106" t="s">
        <v>193</v>
      </c>
      <c r="C536" s="100">
        <v>20</v>
      </c>
      <c r="D536" s="89">
        <v>11.6666666666667</v>
      </c>
    </row>
    <row r="537" spans="1:4">
      <c r="A537" s="105" t="s">
        <v>575</v>
      </c>
      <c r="B537" s="106" t="s">
        <v>193</v>
      </c>
      <c r="C537" s="100">
        <v>15</v>
      </c>
      <c r="D537" s="89">
        <v>8.33333333333333</v>
      </c>
    </row>
    <row r="538" spans="1:4">
      <c r="A538" s="105" t="s">
        <v>576</v>
      </c>
      <c r="B538" s="106" t="s">
        <v>193</v>
      </c>
      <c r="C538" s="100">
        <v>25</v>
      </c>
      <c r="D538" s="89">
        <v>8.73333333333333</v>
      </c>
    </row>
    <row r="539" spans="1:4">
      <c r="A539" s="105" t="s">
        <v>577</v>
      </c>
      <c r="B539" s="106" t="s">
        <v>193</v>
      </c>
      <c r="C539" s="100">
        <v>30</v>
      </c>
      <c r="D539" s="89">
        <v>21.6666666666667</v>
      </c>
    </row>
    <row r="540" spans="1:4">
      <c r="A540" s="105" t="s">
        <v>578</v>
      </c>
      <c r="B540" s="106" t="s">
        <v>193</v>
      </c>
      <c r="C540" s="100">
        <v>15</v>
      </c>
      <c r="D540" s="89">
        <v>28</v>
      </c>
    </row>
    <row r="541" spans="1:4">
      <c r="A541" s="105" t="s">
        <v>579</v>
      </c>
      <c r="B541" s="106" t="s">
        <v>193</v>
      </c>
      <c r="C541" s="100">
        <v>30</v>
      </c>
      <c r="D541" s="89">
        <v>66</v>
      </c>
    </row>
    <row r="542" spans="1:4">
      <c r="A542" s="108" t="s">
        <v>580</v>
      </c>
      <c r="B542" s="109" t="s">
        <v>193</v>
      </c>
      <c r="C542" s="100">
        <v>10</v>
      </c>
      <c r="D542" s="89">
        <v>16.8</v>
      </c>
    </row>
    <row r="543" spans="1:4">
      <c r="A543" s="110" t="s">
        <v>581</v>
      </c>
      <c r="B543" s="104" t="s">
        <v>582</v>
      </c>
      <c r="C543" s="100">
        <v>200</v>
      </c>
      <c r="D543" s="89">
        <v>75.4666666666666</v>
      </c>
    </row>
    <row r="544" spans="1:4">
      <c r="A544" s="111" t="s">
        <v>583</v>
      </c>
      <c r="B544" s="106" t="s">
        <v>582</v>
      </c>
      <c r="C544" s="100">
        <v>200</v>
      </c>
      <c r="D544" s="89">
        <v>97.8666666666667</v>
      </c>
    </row>
    <row r="545" spans="1:4">
      <c r="A545" s="111" t="s">
        <v>584</v>
      </c>
      <c r="B545" s="106" t="s">
        <v>582</v>
      </c>
      <c r="C545" s="100">
        <v>280</v>
      </c>
      <c r="D545" s="89">
        <v>82.6666666666667</v>
      </c>
    </row>
    <row r="546" spans="1:4">
      <c r="A546" s="111" t="s">
        <v>585</v>
      </c>
      <c r="B546" s="106" t="s">
        <v>582</v>
      </c>
      <c r="C546" s="100">
        <v>280</v>
      </c>
      <c r="D546" s="89">
        <v>107.333333333333</v>
      </c>
    </row>
    <row r="547" spans="1:4">
      <c r="A547" s="111" t="s">
        <v>586</v>
      </c>
      <c r="B547" s="106" t="s">
        <v>582</v>
      </c>
      <c r="C547" s="100">
        <v>350</v>
      </c>
      <c r="D547" s="89">
        <v>126.666666666667</v>
      </c>
    </row>
    <row r="548" spans="1:4">
      <c r="A548" s="111" t="s">
        <v>587</v>
      </c>
      <c r="B548" s="106" t="s">
        <v>582</v>
      </c>
      <c r="C548" s="100">
        <v>120</v>
      </c>
      <c r="D548" s="89">
        <v>68</v>
      </c>
    </row>
    <row r="549" spans="1:4">
      <c r="A549" s="111" t="s">
        <v>588</v>
      </c>
      <c r="B549" s="106" t="s">
        <v>582</v>
      </c>
      <c r="C549" s="100">
        <v>150</v>
      </c>
      <c r="D549" s="89">
        <v>70.6666666666667</v>
      </c>
    </row>
    <row r="550" spans="1:4">
      <c r="A550" s="111" t="s">
        <v>589</v>
      </c>
      <c r="B550" s="106" t="s">
        <v>582</v>
      </c>
      <c r="C550" s="100">
        <v>180</v>
      </c>
      <c r="D550" s="89">
        <v>76</v>
      </c>
    </row>
    <row r="551" spans="1:4">
      <c r="A551" s="111" t="s">
        <v>590</v>
      </c>
      <c r="B551" s="106" t="s">
        <v>582</v>
      </c>
      <c r="C551" s="100">
        <v>60</v>
      </c>
      <c r="D551" s="89">
        <v>86</v>
      </c>
    </row>
    <row r="552" spans="1:4">
      <c r="A552" s="111" t="s">
        <v>591</v>
      </c>
      <c r="B552" s="106" t="s">
        <v>582</v>
      </c>
      <c r="C552" s="100">
        <v>80</v>
      </c>
      <c r="D552" s="89">
        <v>89.3333333333333</v>
      </c>
    </row>
    <row r="553" spans="1:4">
      <c r="A553" s="111" t="s">
        <v>592</v>
      </c>
      <c r="B553" s="106" t="s">
        <v>582</v>
      </c>
      <c r="C553" s="100">
        <v>100</v>
      </c>
      <c r="D553" s="89">
        <v>88</v>
      </c>
    </row>
    <row r="554" spans="1:4">
      <c r="A554" s="111" t="s">
        <v>593</v>
      </c>
      <c r="B554" s="106" t="s">
        <v>582</v>
      </c>
      <c r="C554" s="100">
        <v>150</v>
      </c>
      <c r="D554" s="89">
        <v>124</v>
      </c>
    </row>
    <row r="555" spans="1:4">
      <c r="A555" s="111" t="s">
        <v>594</v>
      </c>
      <c r="B555" s="106" t="s">
        <v>595</v>
      </c>
      <c r="C555" s="100">
        <v>120</v>
      </c>
      <c r="D555" s="89">
        <v>10.2</v>
      </c>
    </row>
    <row r="556" spans="1:4">
      <c r="A556" s="111" t="s">
        <v>596</v>
      </c>
      <c r="B556" s="106" t="s">
        <v>595</v>
      </c>
      <c r="C556" s="100">
        <v>175</v>
      </c>
      <c r="D556" s="89">
        <v>9.19999999999999</v>
      </c>
    </row>
    <row r="557" spans="1:4">
      <c r="A557" s="111" t="s">
        <v>597</v>
      </c>
      <c r="B557" s="106" t="s">
        <v>598</v>
      </c>
      <c r="C557" s="100">
        <v>80</v>
      </c>
      <c r="D557" s="89">
        <v>40.4</v>
      </c>
    </row>
    <row r="558" spans="1:4">
      <c r="A558" s="105" t="s">
        <v>599</v>
      </c>
      <c r="B558" s="106" t="s">
        <v>582</v>
      </c>
      <c r="C558" s="100">
        <v>280</v>
      </c>
      <c r="D558" s="89">
        <v>81.3333333333333</v>
      </c>
    </row>
    <row r="559" spans="1:4">
      <c r="A559" s="105" t="s">
        <v>600</v>
      </c>
      <c r="B559" s="106" t="s">
        <v>582</v>
      </c>
      <c r="C559" s="100">
        <v>80</v>
      </c>
      <c r="D559" s="89">
        <v>80.6666666666667</v>
      </c>
    </row>
    <row r="560" spans="1:4">
      <c r="A560" s="105" t="s">
        <v>601</v>
      </c>
      <c r="B560" s="106" t="s">
        <v>582</v>
      </c>
      <c r="C560" s="100">
        <v>120</v>
      </c>
      <c r="D560" s="89">
        <v>73.3333333333333</v>
      </c>
    </row>
    <row r="561" spans="1:4">
      <c r="A561" s="112" t="s">
        <v>602</v>
      </c>
      <c r="B561" s="104" t="s">
        <v>193</v>
      </c>
      <c r="C561" s="100">
        <v>50</v>
      </c>
      <c r="D561" s="89">
        <v>2.8</v>
      </c>
    </row>
    <row r="562" spans="1:4">
      <c r="A562" s="113" t="s">
        <v>603</v>
      </c>
      <c r="B562" s="106" t="s">
        <v>193</v>
      </c>
      <c r="C562" s="100">
        <v>45</v>
      </c>
      <c r="D562" s="89">
        <v>3.8</v>
      </c>
    </row>
    <row r="563" spans="1:4">
      <c r="A563" s="113" t="s">
        <v>604</v>
      </c>
      <c r="B563" s="106" t="s">
        <v>193</v>
      </c>
      <c r="C563" s="100">
        <v>25</v>
      </c>
      <c r="D563" s="89">
        <v>12.0666666666667</v>
      </c>
    </row>
    <row r="564" spans="1:4">
      <c r="A564" s="111" t="s">
        <v>605</v>
      </c>
      <c r="B564" s="106" t="s">
        <v>193</v>
      </c>
      <c r="C564" s="100">
        <v>35</v>
      </c>
      <c r="D564" s="89">
        <v>5.73333333333333</v>
      </c>
    </row>
    <row r="565" spans="1:4">
      <c r="A565" s="111" t="s">
        <v>606</v>
      </c>
      <c r="B565" s="106" t="s">
        <v>193</v>
      </c>
      <c r="C565" s="100">
        <v>45</v>
      </c>
      <c r="D565" s="89">
        <v>7.2</v>
      </c>
    </row>
    <row r="566" spans="1:4">
      <c r="A566" s="111" t="s">
        <v>607</v>
      </c>
      <c r="B566" s="106" t="s">
        <v>193</v>
      </c>
      <c r="C566" s="100">
        <v>30</v>
      </c>
      <c r="D566" s="89">
        <v>9</v>
      </c>
    </row>
    <row r="567" spans="1:4">
      <c r="A567" s="111" t="s">
        <v>608</v>
      </c>
      <c r="B567" s="106" t="s">
        <v>193</v>
      </c>
      <c r="C567" s="100">
        <v>40</v>
      </c>
      <c r="D567" s="89">
        <v>10.3333333333333</v>
      </c>
    </row>
    <row r="568" spans="1:4">
      <c r="A568" s="111" t="s">
        <v>609</v>
      </c>
      <c r="B568" s="106" t="s">
        <v>193</v>
      </c>
      <c r="C568" s="100">
        <v>45</v>
      </c>
      <c r="D568" s="89">
        <v>16</v>
      </c>
    </row>
    <row r="569" spans="1:4">
      <c r="A569" s="111" t="s">
        <v>610</v>
      </c>
      <c r="B569" s="106" t="s">
        <v>193</v>
      </c>
      <c r="C569" s="100">
        <v>60</v>
      </c>
      <c r="D569" s="89">
        <v>18.3333333333333</v>
      </c>
    </row>
    <row r="570" spans="1:4">
      <c r="A570" s="111" t="s">
        <v>611</v>
      </c>
      <c r="B570" s="106" t="s">
        <v>193</v>
      </c>
      <c r="C570" s="100">
        <v>60</v>
      </c>
      <c r="D570" s="89">
        <v>25.3333333333333</v>
      </c>
    </row>
    <row r="571" spans="1:4">
      <c r="A571" s="111" t="s">
        <v>612</v>
      </c>
      <c r="B571" s="106" t="s">
        <v>193</v>
      </c>
      <c r="C571" s="100">
        <v>80</v>
      </c>
      <c r="D571" s="89">
        <v>7.33333333333333</v>
      </c>
    </row>
    <row r="572" spans="1:4">
      <c r="A572" s="113" t="s">
        <v>613</v>
      </c>
      <c r="B572" s="106" t="s">
        <v>193</v>
      </c>
      <c r="C572" s="100">
        <v>45</v>
      </c>
      <c r="D572" s="89">
        <v>6.8</v>
      </c>
    </row>
    <row r="573" spans="1:4">
      <c r="A573" s="113" t="s">
        <v>614</v>
      </c>
      <c r="B573" s="106" t="s">
        <v>193</v>
      </c>
      <c r="C573" s="100">
        <v>95</v>
      </c>
      <c r="D573" s="89">
        <v>8.59999999999999</v>
      </c>
    </row>
    <row r="574" spans="1:4">
      <c r="A574" s="114" t="s">
        <v>615</v>
      </c>
      <c r="B574" s="106" t="s">
        <v>193</v>
      </c>
      <c r="C574" s="100">
        <v>60</v>
      </c>
      <c r="D574" s="89">
        <v>5.25</v>
      </c>
    </row>
    <row r="575" spans="1:4">
      <c r="A575" s="114" t="s">
        <v>616</v>
      </c>
      <c r="B575" s="106" t="s">
        <v>193</v>
      </c>
      <c r="C575" s="100">
        <v>100</v>
      </c>
      <c r="D575" s="89">
        <v>3.33333333333333</v>
      </c>
    </row>
    <row r="576" spans="1:4">
      <c r="A576" s="114" t="s">
        <v>617</v>
      </c>
      <c r="B576" s="106" t="s">
        <v>193</v>
      </c>
      <c r="C576" s="100">
        <v>50</v>
      </c>
      <c r="D576" s="89">
        <v>9.13333333333333</v>
      </c>
    </row>
    <row r="577" spans="1:4">
      <c r="A577" s="110" t="s">
        <v>618</v>
      </c>
      <c r="B577" s="104" t="s">
        <v>595</v>
      </c>
      <c r="C577" s="100">
        <v>800</v>
      </c>
      <c r="D577" s="89">
        <v>296.4375</v>
      </c>
    </row>
    <row r="578" spans="1:4">
      <c r="A578" s="111" t="s">
        <v>619</v>
      </c>
      <c r="B578" s="106" t="s">
        <v>595</v>
      </c>
      <c r="C578" s="100">
        <v>1000</v>
      </c>
      <c r="D578" s="89">
        <v>322.6875</v>
      </c>
    </row>
    <row r="579" spans="1:4">
      <c r="A579" s="105" t="s">
        <v>620</v>
      </c>
      <c r="B579" s="106" t="s">
        <v>582</v>
      </c>
      <c r="C579" s="100">
        <v>80</v>
      </c>
      <c r="D579" s="89">
        <v>102.666666666667</v>
      </c>
    </row>
    <row r="580" spans="1:4">
      <c r="A580" s="105" t="s">
        <v>621</v>
      </c>
      <c r="B580" s="106" t="s">
        <v>595</v>
      </c>
      <c r="C580" s="100">
        <v>100</v>
      </c>
      <c r="D580" s="89">
        <v>75.3333333333333</v>
      </c>
    </row>
    <row r="581" spans="1:4">
      <c r="A581" s="105" t="s">
        <v>622</v>
      </c>
      <c r="B581" s="106" t="s">
        <v>595</v>
      </c>
      <c r="C581" s="100">
        <v>500</v>
      </c>
      <c r="D581" s="89">
        <v>101.333333333333</v>
      </c>
    </row>
    <row r="582" spans="1:4">
      <c r="A582" s="105" t="s">
        <v>623</v>
      </c>
      <c r="B582" s="106" t="s">
        <v>595</v>
      </c>
      <c r="C582" s="100">
        <v>700</v>
      </c>
      <c r="D582" s="89">
        <v>58.6666666666666</v>
      </c>
    </row>
    <row r="583" spans="1:4">
      <c r="A583" s="105" t="s">
        <v>624</v>
      </c>
      <c r="B583" s="106" t="s">
        <v>193</v>
      </c>
      <c r="C583" s="100">
        <v>180</v>
      </c>
      <c r="D583" s="89">
        <v>312.666666666667</v>
      </c>
    </row>
    <row r="584" spans="1:4">
      <c r="A584" s="113" t="s">
        <v>625</v>
      </c>
      <c r="B584" s="106" t="s">
        <v>543</v>
      </c>
      <c r="C584" s="100">
        <v>400</v>
      </c>
      <c r="D584" s="89">
        <v>154</v>
      </c>
    </row>
    <row r="585" ht="28" spans="1:4">
      <c r="A585" s="113" t="s">
        <v>626</v>
      </c>
      <c r="B585" s="106" t="s">
        <v>543</v>
      </c>
      <c r="C585" s="100">
        <v>550</v>
      </c>
      <c r="D585" s="89">
        <v>101.333333333333</v>
      </c>
    </row>
    <row r="586" spans="1:4">
      <c r="A586" s="113" t="s">
        <v>627</v>
      </c>
      <c r="B586" s="106" t="s">
        <v>543</v>
      </c>
      <c r="C586" s="100">
        <v>400</v>
      </c>
      <c r="D586" s="89">
        <v>200</v>
      </c>
    </row>
    <row r="587" spans="1:4">
      <c r="A587" s="111" t="s">
        <v>628</v>
      </c>
      <c r="B587" s="106" t="s">
        <v>543</v>
      </c>
      <c r="C587" s="100">
        <v>120</v>
      </c>
      <c r="D587" s="89">
        <v>108.066666666667</v>
      </c>
    </row>
    <row r="588" spans="1:4">
      <c r="A588" s="113" t="s">
        <v>629</v>
      </c>
      <c r="B588" s="106" t="s">
        <v>543</v>
      </c>
      <c r="C588" s="100">
        <v>300</v>
      </c>
      <c r="D588" s="89">
        <v>110</v>
      </c>
    </row>
    <row r="589" spans="1:4">
      <c r="A589" s="115" t="s">
        <v>630</v>
      </c>
      <c r="B589" s="104" t="s">
        <v>193</v>
      </c>
      <c r="C589" s="100">
        <v>180</v>
      </c>
      <c r="D589" s="89">
        <v>34.8125</v>
      </c>
    </row>
    <row r="590" spans="1:4">
      <c r="A590" s="114" t="s">
        <v>631</v>
      </c>
      <c r="B590" s="106" t="s">
        <v>193</v>
      </c>
      <c r="C590" s="100">
        <v>215</v>
      </c>
      <c r="D590" s="89">
        <v>59.875</v>
      </c>
    </row>
    <row r="591" spans="1:4">
      <c r="A591" s="114" t="s">
        <v>632</v>
      </c>
      <c r="B591" s="106" t="s">
        <v>193</v>
      </c>
      <c r="C591" s="100">
        <v>130</v>
      </c>
      <c r="D591" s="89">
        <v>25.375</v>
      </c>
    </row>
    <row r="592" spans="1:4">
      <c r="A592" s="114" t="s">
        <v>633</v>
      </c>
      <c r="B592" s="106" t="s">
        <v>193</v>
      </c>
      <c r="C592" s="100">
        <v>155</v>
      </c>
      <c r="D592" s="89">
        <v>21.75</v>
      </c>
    </row>
    <row r="593" spans="1:4">
      <c r="A593" s="114" t="s">
        <v>634</v>
      </c>
      <c r="B593" s="106" t="s">
        <v>193</v>
      </c>
      <c r="C593" s="100">
        <v>180</v>
      </c>
      <c r="D593" s="89">
        <v>31</v>
      </c>
    </row>
    <row r="594" spans="1:4">
      <c r="A594" s="114" t="s">
        <v>635</v>
      </c>
      <c r="B594" s="106" t="s">
        <v>193</v>
      </c>
      <c r="C594" s="100">
        <v>200</v>
      </c>
      <c r="D594" s="89">
        <v>34.75</v>
      </c>
    </row>
    <row r="595" spans="1:4">
      <c r="A595" s="114" t="s">
        <v>636</v>
      </c>
      <c r="B595" s="106" t="s">
        <v>193</v>
      </c>
      <c r="C595" s="100">
        <v>220</v>
      </c>
      <c r="D595" s="89">
        <v>45.125</v>
      </c>
    </row>
    <row r="596" spans="1:4">
      <c r="A596" s="105" t="s">
        <v>637</v>
      </c>
      <c r="B596" s="106" t="s">
        <v>638</v>
      </c>
      <c r="C596" s="100">
        <v>2864</v>
      </c>
      <c r="D596" s="89">
        <v>0</v>
      </c>
    </row>
    <row r="597" spans="1:4">
      <c r="A597" s="105" t="s">
        <v>639</v>
      </c>
      <c r="B597" s="102" t="s">
        <v>638</v>
      </c>
      <c r="C597" s="100">
        <v>85</v>
      </c>
      <c r="D597" s="89">
        <v>52.5</v>
      </c>
    </row>
    <row r="598" spans="1:4">
      <c r="A598" s="105" t="s">
        <v>640</v>
      </c>
      <c r="B598" s="102" t="s">
        <v>193</v>
      </c>
      <c r="C598" s="100">
        <v>750</v>
      </c>
      <c r="D598" s="89">
        <v>41.5625</v>
      </c>
    </row>
    <row r="599" spans="1:4">
      <c r="A599" s="105" t="s">
        <v>641</v>
      </c>
      <c r="B599" s="102" t="s">
        <v>193</v>
      </c>
      <c r="C599" s="100">
        <v>95</v>
      </c>
      <c r="D599" s="89">
        <v>0</v>
      </c>
    </row>
    <row r="600" spans="1:4">
      <c r="A600" s="105" t="s">
        <v>642</v>
      </c>
      <c r="B600" s="102" t="s">
        <v>193</v>
      </c>
      <c r="C600" s="100">
        <v>80</v>
      </c>
      <c r="D600" s="89">
        <v>52.375</v>
      </c>
    </row>
    <row r="601" spans="1:4">
      <c r="A601" s="105" t="s">
        <v>643</v>
      </c>
      <c r="B601" s="102" t="s">
        <v>193</v>
      </c>
      <c r="C601" s="100">
        <v>200</v>
      </c>
      <c r="D601" s="89">
        <v>6.25</v>
      </c>
    </row>
    <row r="602" spans="1:4">
      <c r="A602" s="105" t="s">
        <v>644</v>
      </c>
      <c r="B602" s="102" t="s">
        <v>193</v>
      </c>
      <c r="C602" s="100">
        <v>94</v>
      </c>
      <c r="D602" s="89">
        <v>0</v>
      </c>
    </row>
    <row r="603" spans="1:4">
      <c r="A603" s="105" t="s">
        <v>645</v>
      </c>
      <c r="B603" s="102" t="s">
        <v>193</v>
      </c>
      <c r="C603" s="100">
        <v>127</v>
      </c>
      <c r="D603" s="89">
        <v>0</v>
      </c>
    </row>
    <row r="604" spans="1:4">
      <c r="A604" s="105" t="s">
        <v>646</v>
      </c>
      <c r="B604" s="102" t="s">
        <v>193</v>
      </c>
      <c r="C604" s="100">
        <v>65</v>
      </c>
      <c r="D604" s="89">
        <v>17.8125</v>
      </c>
    </row>
    <row r="605" spans="1:4">
      <c r="A605" s="105" t="s">
        <v>647</v>
      </c>
      <c r="B605" s="102" t="s">
        <v>193</v>
      </c>
      <c r="C605" s="100">
        <v>499</v>
      </c>
      <c r="D605" s="89">
        <v>0</v>
      </c>
    </row>
    <row r="606" spans="1:4">
      <c r="A606" s="116" t="s">
        <v>648</v>
      </c>
      <c r="B606" s="117" t="s">
        <v>190</v>
      </c>
      <c r="C606" s="95">
        <v>280</v>
      </c>
      <c r="D606" s="89">
        <v>54.6666666666667</v>
      </c>
    </row>
    <row r="607" spans="1:4">
      <c r="A607" s="118" t="s">
        <v>649</v>
      </c>
      <c r="B607" s="119" t="s">
        <v>190</v>
      </c>
      <c r="C607" s="95">
        <v>350</v>
      </c>
      <c r="D607" s="89">
        <v>176.666666666667</v>
      </c>
    </row>
    <row r="608" ht="28" spans="1:4">
      <c r="A608" s="118" t="s">
        <v>650</v>
      </c>
      <c r="B608" s="119" t="s">
        <v>190</v>
      </c>
      <c r="C608" s="95">
        <v>600</v>
      </c>
      <c r="D608" s="89">
        <v>50</v>
      </c>
    </row>
    <row r="609" ht="28" spans="1:4">
      <c r="A609" s="118" t="s">
        <v>651</v>
      </c>
      <c r="B609" s="119" t="s">
        <v>190</v>
      </c>
      <c r="C609" s="95">
        <v>800</v>
      </c>
      <c r="D609" s="89">
        <v>93.75</v>
      </c>
    </row>
    <row r="610" ht="28" spans="1:4">
      <c r="A610" s="118" t="s">
        <v>652</v>
      </c>
      <c r="B610" s="119" t="s">
        <v>190</v>
      </c>
      <c r="C610" s="95">
        <v>1200</v>
      </c>
      <c r="D610" s="89">
        <v>253.333333333333</v>
      </c>
    </row>
    <row r="611" spans="1:4">
      <c r="A611" s="120" t="s">
        <v>653</v>
      </c>
      <c r="B611" s="119" t="s">
        <v>190</v>
      </c>
      <c r="C611" s="95">
        <v>1800</v>
      </c>
      <c r="D611" s="89">
        <v>100</v>
      </c>
    </row>
    <row r="612" spans="1:4">
      <c r="A612" s="118" t="s">
        <v>654</v>
      </c>
      <c r="B612" s="119" t="s">
        <v>190</v>
      </c>
      <c r="C612" s="95">
        <v>2500</v>
      </c>
      <c r="D612" s="89">
        <v>125</v>
      </c>
    </row>
    <row r="613" spans="1:4">
      <c r="A613" s="118" t="s">
        <v>655</v>
      </c>
      <c r="B613" s="119" t="s">
        <v>190</v>
      </c>
      <c r="C613" s="95">
        <v>1200</v>
      </c>
      <c r="D613" s="89">
        <v>96.875</v>
      </c>
    </row>
    <row r="614" spans="1:4">
      <c r="A614" s="118" t="s">
        <v>656</v>
      </c>
      <c r="B614" s="119" t="s">
        <v>190</v>
      </c>
      <c r="C614" s="95">
        <v>1500</v>
      </c>
      <c r="D614" s="89">
        <v>153.333333333333</v>
      </c>
    </row>
    <row r="615" spans="1:4">
      <c r="A615" s="118" t="s">
        <v>657</v>
      </c>
      <c r="B615" s="119" t="s">
        <v>190</v>
      </c>
      <c r="C615" s="95">
        <v>2500</v>
      </c>
      <c r="D615" s="89">
        <v>153.333333333333</v>
      </c>
    </row>
    <row r="616" spans="1:4">
      <c r="A616" s="118" t="s">
        <v>658</v>
      </c>
      <c r="B616" s="119" t="s">
        <v>190</v>
      </c>
      <c r="C616" s="95">
        <v>2800</v>
      </c>
      <c r="D616" s="89">
        <v>520</v>
      </c>
    </row>
    <row r="617" spans="1:4">
      <c r="A617" s="118" t="s">
        <v>659</v>
      </c>
      <c r="B617" s="119" t="s">
        <v>190</v>
      </c>
      <c r="C617" s="95">
        <v>2000</v>
      </c>
      <c r="D617" s="89">
        <v>156.25</v>
      </c>
    </row>
    <row r="618" spans="1:4">
      <c r="A618" s="118" t="s">
        <v>660</v>
      </c>
      <c r="B618" s="119" t="s">
        <v>190</v>
      </c>
      <c r="C618" s="95">
        <v>3000</v>
      </c>
      <c r="D618" s="89">
        <v>93.75</v>
      </c>
    </row>
    <row r="619" spans="1:4">
      <c r="A619" s="118" t="s">
        <v>661</v>
      </c>
      <c r="B619" s="119" t="s">
        <v>190</v>
      </c>
      <c r="C619" s="95">
        <v>2500</v>
      </c>
      <c r="D619" s="89">
        <v>156.25</v>
      </c>
    </row>
    <row r="620" spans="1:4">
      <c r="A620" s="118" t="s">
        <v>662</v>
      </c>
      <c r="B620" s="119" t="s">
        <v>190</v>
      </c>
      <c r="C620" s="95">
        <v>3000</v>
      </c>
      <c r="D620" s="89">
        <v>300</v>
      </c>
    </row>
    <row r="621" spans="1:4">
      <c r="A621" s="120" t="s">
        <v>663</v>
      </c>
      <c r="B621" s="119" t="s">
        <v>190</v>
      </c>
      <c r="C621" s="95">
        <v>3000</v>
      </c>
      <c r="D621" s="89">
        <v>133.333333333333</v>
      </c>
    </row>
    <row r="622" spans="1:4">
      <c r="A622" s="120" t="s">
        <v>664</v>
      </c>
      <c r="B622" s="119" t="s">
        <v>190</v>
      </c>
      <c r="C622" s="95">
        <v>4500</v>
      </c>
      <c r="D622" s="89">
        <v>433.333333333333</v>
      </c>
    </row>
    <row r="623" spans="1:4">
      <c r="A623" s="118" t="s">
        <v>665</v>
      </c>
      <c r="B623" s="119" t="s">
        <v>190</v>
      </c>
      <c r="C623" s="95">
        <v>800</v>
      </c>
      <c r="D623" s="89">
        <v>468.75</v>
      </c>
    </row>
    <row r="624" spans="1:4">
      <c r="A624" s="118" t="s">
        <v>666</v>
      </c>
      <c r="B624" s="119" t="s">
        <v>190</v>
      </c>
      <c r="C624" s="95">
        <v>350</v>
      </c>
      <c r="D624" s="89">
        <v>76.6666666666667</v>
      </c>
    </row>
    <row r="625" spans="1:4">
      <c r="A625" s="118" t="s">
        <v>667</v>
      </c>
      <c r="B625" s="119" t="s">
        <v>190</v>
      </c>
      <c r="C625" s="95">
        <v>300</v>
      </c>
      <c r="D625" s="89">
        <v>33.3333333333333</v>
      </c>
    </row>
    <row r="626" spans="1:4">
      <c r="A626" s="118" t="s">
        <v>668</v>
      </c>
      <c r="B626" s="119" t="s">
        <v>190</v>
      </c>
      <c r="C626" s="95">
        <v>300</v>
      </c>
      <c r="D626" s="89">
        <v>43.75</v>
      </c>
    </row>
    <row r="627" spans="1:4">
      <c r="A627" s="118" t="s">
        <v>669</v>
      </c>
      <c r="B627" s="119" t="s">
        <v>190</v>
      </c>
      <c r="C627" s="95">
        <v>400</v>
      </c>
      <c r="D627" s="89">
        <v>35</v>
      </c>
    </row>
    <row r="628" spans="1:4">
      <c r="A628" s="120" t="s">
        <v>670</v>
      </c>
      <c r="B628" s="119" t="s">
        <v>190</v>
      </c>
      <c r="C628" s="95">
        <v>250</v>
      </c>
      <c r="D628" s="89">
        <v>18.75</v>
      </c>
    </row>
    <row r="629" spans="1:4">
      <c r="A629" s="121" t="s">
        <v>671</v>
      </c>
      <c r="B629" s="117" t="s">
        <v>672</v>
      </c>
      <c r="C629" s="95">
        <v>5000</v>
      </c>
      <c r="D629" s="89">
        <v>540</v>
      </c>
    </row>
    <row r="630" spans="1:4">
      <c r="A630" s="120" t="s">
        <v>673</v>
      </c>
      <c r="B630" s="119" t="s">
        <v>672</v>
      </c>
      <c r="C630" s="95">
        <v>4480</v>
      </c>
      <c r="D630" s="89">
        <v>0</v>
      </c>
    </row>
    <row r="631" spans="1:4">
      <c r="A631" s="120" t="s">
        <v>674</v>
      </c>
      <c r="B631" s="119" t="s">
        <v>672</v>
      </c>
      <c r="C631" s="95">
        <v>8000</v>
      </c>
      <c r="D631" s="89">
        <v>937.5</v>
      </c>
    </row>
    <row r="632" spans="1:4">
      <c r="A632" s="120" t="s">
        <v>675</v>
      </c>
      <c r="B632" s="119" t="s">
        <v>672</v>
      </c>
      <c r="C632" s="95">
        <v>1667</v>
      </c>
      <c r="D632" s="89">
        <v>564.333333333333</v>
      </c>
    </row>
    <row r="633" spans="1:4">
      <c r="A633" s="120" t="s">
        <v>676</v>
      </c>
      <c r="B633" s="119" t="s">
        <v>677</v>
      </c>
      <c r="C633" s="95">
        <v>37067</v>
      </c>
      <c r="D633" s="89">
        <v>0</v>
      </c>
    </row>
    <row r="634" spans="1:4">
      <c r="A634" s="120" t="s">
        <v>678</v>
      </c>
      <c r="B634" s="119" t="s">
        <v>677</v>
      </c>
      <c r="C634" s="95">
        <v>15000</v>
      </c>
      <c r="D634" s="89">
        <v>5000</v>
      </c>
    </row>
    <row r="635" spans="1:4">
      <c r="A635" s="120" t="s">
        <v>679</v>
      </c>
      <c r="B635" s="119" t="s">
        <v>190</v>
      </c>
      <c r="C635" s="95">
        <v>1960</v>
      </c>
      <c r="D635" s="89">
        <v>0</v>
      </c>
    </row>
    <row r="636" spans="1:4">
      <c r="A636" s="120" t="s">
        <v>680</v>
      </c>
      <c r="B636" s="119" t="s">
        <v>672</v>
      </c>
      <c r="C636" s="95">
        <v>1200</v>
      </c>
      <c r="D636" s="89">
        <v>260</v>
      </c>
    </row>
    <row r="637" spans="1:4">
      <c r="A637" s="120" t="s">
        <v>681</v>
      </c>
      <c r="B637" s="119" t="s">
        <v>677</v>
      </c>
      <c r="C637" s="95">
        <v>120</v>
      </c>
      <c r="D637" s="89">
        <v>120</v>
      </c>
    </row>
    <row r="638" spans="1:4">
      <c r="A638" s="120" t="s">
        <v>682</v>
      </c>
      <c r="B638" s="119" t="s">
        <v>677</v>
      </c>
      <c r="C638" s="95">
        <v>2673</v>
      </c>
      <c r="D638" s="89">
        <v>0</v>
      </c>
    </row>
    <row r="639" spans="1:4">
      <c r="A639" s="122" t="s">
        <v>683</v>
      </c>
      <c r="B639" s="123" t="s">
        <v>595</v>
      </c>
      <c r="C639" s="124">
        <v>0.8</v>
      </c>
      <c r="D639" s="89">
        <v>0.686666666666667</v>
      </c>
    </row>
    <row r="640" spans="1:4">
      <c r="A640" s="111" t="s">
        <v>684</v>
      </c>
      <c r="B640" s="125" t="s">
        <v>595</v>
      </c>
      <c r="C640" s="126">
        <v>0.8</v>
      </c>
      <c r="D640" s="89">
        <v>1.16</v>
      </c>
    </row>
    <row r="641" spans="1:4">
      <c r="A641" s="111" t="s">
        <v>685</v>
      </c>
      <c r="B641" s="125" t="s">
        <v>595</v>
      </c>
      <c r="C641" s="126">
        <v>0.8</v>
      </c>
      <c r="D641" s="89">
        <v>1.63333333333333</v>
      </c>
    </row>
    <row r="642" spans="1:4">
      <c r="A642" s="111" t="s">
        <v>686</v>
      </c>
      <c r="B642" s="125" t="s">
        <v>595</v>
      </c>
      <c r="C642" s="127">
        <v>3</v>
      </c>
      <c r="D642" s="89">
        <v>0.5625</v>
      </c>
    </row>
    <row r="643" spans="1:4">
      <c r="A643" s="111" t="s">
        <v>687</v>
      </c>
      <c r="B643" s="125" t="s">
        <v>595</v>
      </c>
      <c r="C643" s="127">
        <v>3</v>
      </c>
      <c r="D643" s="89">
        <v>0.28125</v>
      </c>
    </row>
    <row r="644" spans="1:4">
      <c r="A644" s="111" t="s">
        <v>688</v>
      </c>
      <c r="B644" s="125" t="s">
        <v>595</v>
      </c>
      <c r="C644" s="127">
        <v>3</v>
      </c>
      <c r="D644" s="89">
        <v>0.34375</v>
      </c>
    </row>
    <row r="645" spans="1:4">
      <c r="A645" s="111" t="s">
        <v>689</v>
      </c>
      <c r="B645" s="125" t="s">
        <v>595</v>
      </c>
      <c r="C645" s="127">
        <v>3</v>
      </c>
      <c r="D645" s="89">
        <v>0.4375</v>
      </c>
    </row>
    <row r="646" spans="1:4">
      <c r="A646" s="113" t="s">
        <v>690</v>
      </c>
      <c r="B646" s="125" t="s">
        <v>595</v>
      </c>
      <c r="C646" s="127">
        <v>4</v>
      </c>
      <c r="D646" s="89">
        <v>0.5625</v>
      </c>
    </row>
    <row r="647" spans="1:4">
      <c r="A647" s="111" t="s">
        <v>691</v>
      </c>
      <c r="B647" s="125" t="s">
        <v>595</v>
      </c>
      <c r="C647" s="127">
        <v>4</v>
      </c>
      <c r="D647" s="89">
        <v>1.34375</v>
      </c>
    </row>
    <row r="648" spans="1:4">
      <c r="A648" s="111" t="s">
        <v>692</v>
      </c>
      <c r="B648" s="125" t="s">
        <v>595</v>
      </c>
      <c r="C648" s="127">
        <v>5</v>
      </c>
      <c r="D648" s="89">
        <v>1.8125</v>
      </c>
    </row>
    <row r="649" spans="1:4">
      <c r="A649" s="111" t="s">
        <v>693</v>
      </c>
      <c r="B649" s="125" t="s">
        <v>595</v>
      </c>
      <c r="C649" s="127">
        <v>50</v>
      </c>
      <c r="D649" s="89">
        <v>1.875</v>
      </c>
    </row>
    <row r="650" spans="1:4">
      <c r="A650" s="111" t="s">
        <v>694</v>
      </c>
      <c r="B650" s="125" t="s">
        <v>595</v>
      </c>
      <c r="C650" s="127">
        <v>60</v>
      </c>
      <c r="D650" s="89">
        <v>10.6666666666667</v>
      </c>
    </row>
    <row r="651" spans="1:4">
      <c r="A651" s="111" t="s">
        <v>695</v>
      </c>
      <c r="B651" s="125" t="s">
        <v>595</v>
      </c>
      <c r="C651" s="127">
        <v>2</v>
      </c>
      <c r="D651" s="89">
        <v>3</v>
      </c>
    </row>
    <row r="652" spans="1:4">
      <c r="A652" s="111" t="s">
        <v>696</v>
      </c>
      <c r="B652" s="125" t="s">
        <v>582</v>
      </c>
      <c r="C652" s="127">
        <v>8</v>
      </c>
      <c r="D652" s="89">
        <v>1.1875</v>
      </c>
    </row>
    <row r="653" spans="1:4">
      <c r="A653" s="111" t="s">
        <v>697</v>
      </c>
      <c r="B653" s="125" t="s">
        <v>582</v>
      </c>
      <c r="C653" s="127">
        <v>10</v>
      </c>
      <c r="D653" s="89">
        <v>2</v>
      </c>
    </row>
    <row r="654" spans="1:4">
      <c r="A654" s="111" t="s">
        <v>698</v>
      </c>
      <c r="B654" s="125" t="s">
        <v>595</v>
      </c>
      <c r="C654" s="127">
        <v>3</v>
      </c>
      <c r="D654" s="89">
        <v>1.4375</v>
      </c>
    </row>
    <row r="655" spans="1:4">
      <c r="A655" s="111" t="s">
        <v>699</v>
      </c>
      <c r="B655" s="125" t="s">
        <v>595</v>
      </c>
      <c r="C655" s="127">
        <v>5</v>
      </c>
      <c r="D655" s="89">
        <v>0</v>
      </c>
    </row>
    <row r="656" spans="1:4">
      <c r="A656" s="113" t="s">
        <v>700</v>
      </c>
      <c r="B656" s="125" t="s">
        <v>595</v>
      </c>
      <c r="C656" s="127">
        <v>2</v>
      </c>
      <c r="D656" s="89">
        <v>0.25</v>
      </c>
    </row>
    <row r="657" spans="1:4">
      <c r="A657" s="113" t="s">
        <v>701</v>
      </c>
      <c r="B657" s="125" t="s">
        <v>595</v>
      </c>
      <c r="C657" s="127">
        <v>30</v>
      </c>
      <c r="D657" s="89">
        <v>0.625</v>
      </c>
    </row>
    <row r="658" spans="1:4">
      <c r="A658" s="110" t="s">
        <v>702</v>
      </c>
      <c r="B658" s="128" t="s">
        <v>595</v>
      </c>
      <c r="C658" s="129">
        <v>30</v>
      </c>
      <c r="D658" s="89">
        <v>6.25</v>
      </c>
    </row>
    <row r="659" spans="1:4">
      <c r="A659" s="113" t="s">
        <v>703</v>
      </c>
      <c r="B659" s="130" t="s">
        <v>704</v>
      </c>
      <c r="C659" s="127">
        <v>45</v>
      </c>
      <c r="D659" s="89">
        <v>29.6875</v>
      </c>
    </row>
    <row r="660" spans="1:4">
      <c r="A660" s="113" t="s">
        <v>705</v>
      </c>
      <c r="B660" s="130" t="s">
        <v>582</v>
      </c>
      <c r="C660" s="127">
        <v>40</v>
      </c>
      <c r="D660" s="89">
        <v>35.625</v>
      </c>
    </row>
    <row r="661" spans="1:4">
      <c r="A661" s="131" t="s">
        <v>706</v>
      </c>
      <c r="B661" s="130" t="s">
        <v>595</v>
      </c>
      <c r="C661" s="127">
        <v>150</v>
      </c>
      <c r="D661" s="89">
        <v>12.625</v>
      </c>
    </row>
    <row r="662" spans="1:4">
      <c r="A662" s="111" t="s">
        <v>707</v>
      </c>
      <c r="B662" s="130" t="s">
        <v>595</v>
      </c>
      <c r="C662" s="127">
        <v>260</v>
      </c>
      <c r="D662" s="89">
        <v>14.9375</v>
      </c>
    </row>
    <row r="663" spans="1:4">
      <c r="A663" s="111" t="s">
        <v>708</v>
      </c>
      <c r="B663" s="130" t="s">
        <v>595</v>
      </c>
      <c r="C663" s="127">
        <v>330</v>
      </c>
      <c r="D663" s="89">
        <v>13.3125</v>
      </c>
    </row>
    <row r="664" spans="1:4">
      <c r="A664" s="111" t="s">
        <v>709</v>
      </c>
      <c r="B664" s="130" t="s">
        <v>595</v>
      </c>
      <c r="C664" s="127">
        <v>60</v>
      </c>
      <c r="D664" s="89">
        <v>6.25</v>
      </c>
    </row>
    <row r="665" spans="1:4">
      <c r="A665" s="111" t="s">
        <v>710</v>
      </c>
      <c r="B665" s="130" t="s">
        <v>595</v>
      </c>
      <c r="C665" s="127">
        <v>85</v>
      </c>
      <c r="D665" s="89">
        <v>35.9375</v>
      </c>
    </row>
    <row r="666" spans="1:4">
      <c r="A666" s="111" t="s">
        <v>711</v>
      </c>
      <c r="B666" s="130" t="s">
        <v>595</v>
      </c>
      <c r="C666" s="127">
        <v>30</v>
      </c>
      <c r="D666" s="89">
        <v>25</v>
      </c>
    </row>
    <row r="667" spans="1:4">
      <c r="A667" s="111" t="s">
        <v>712</v>
      </c>
      <c r="B667" s="130" t="s">
        <v>713</v>
      </c>
      <c r="C667" s="132">
        <v>15</v>
      </c>
      <c r="D667" s="89">
        <v>7.46666666666667</v>
      </c>
    </row>
    <row r="668" spans="1:4">
      <c r="A668" s="111" t="s">
        <v>714</v>
      </c>
      <c r="B668" s="130" t="s">
        <v>713</v>
      </c>
      <c r="C668" s="127">
        <v>30</v>
      </c>
      <c r="D668" s="89">
        <v>14.0625</v>
      </c>
    </row>
    <row r="669" spans="1:4">
      <c r="A669" s="111" t="s">
        <v>715</v>
      </c>
      <c r="B669" s="130" t="s">
        <v>547</v>
      </c>
      <c r="C669" s="127">
        <v>50</v>
      </c>
      <c r="D669" s="89">
        <v>24.25</v>
      </c>
    </row>
    <row r="670" spans="1:4">
      <c r="A670" s="111" t="s">
        <v>716</v>
      </c>
      <c r="B670" s="130" t="s">
        <v>595</v>
      </c>
      <c r="C670" s="127">
        <v>35</v>
      </c>
      <c r="D670" s="89">
        <v>41.4375</v>
      </c>
    </row>
    <row r="671" spans="1:4">
      <c r="A671" s="111" t="s">
        <v>717</v>
      </c>
      <c r="B671" s="130" t="s">
        <v>595</v>
      </c>
      <c r="C671" s="127">
        <v>60</v>
      </c>
      <c r="D671" s="89">
        <v>24.375</v>
      </c>
    </row>
    <row r="672" spans="1:4">
      <c r="A672" s="111" t="s">
        <v>718</v>
      </c>
      <c r="B672" s="130" t="s">
        <v>595</v>
      </c>
      <c r="C672" s="127">
        <v>45</v>
      </c>
      <c r="D672" s="89">
        <v>25</v>
      </c>
    </row>
    <row r="673" spans="1:4">
      <c r="A673" s="111" t="s">
        <v>719</v>
      </c>
      <c r="B673" s="130" t="s">
        <v>595</v>
      </c>
      <c r="C673" s="127">
        <v>50</v>
      </c>
      <c r="D673" s="89">
        <v>6.53333333333333</v>
      </c>
    </row>
    <row r="674" spans="1:4">
      <c r="A674" s="111" t="s">
        <v>720</v>
      </c>
      <c r="B674" s="130" t="s">
        <v>595</v>
      </c>
      <c r="C674" s="127">
        <v>45</v>
      </c>
      <c r="D674" s="89">
        <v>46.3333333333333</v>
      </c>
    </row>
    <row r="675" spans="1:4">
      <c r="A675" s="111" t="s">
        <v>721</v>
      </c>
      <c r="B675" s="130" t="s">
        <v>595</v>
      </c>
      <c r="C675" s="127">
        <v>80</v>
      </c>
      <c r="D675" s="89">
        <v>65.3333333333333</v>
      </c>
    </row>
    <row r="676" spans="1:4">
      <c r="A676" s="111" t="s">
        <v>722</v>
      </c>
      <c r="B676" s="133" t="s">
        <v>595</v>
      </c>
      <c r="C676" s="127">
        <v>50</v>
      </c>
      <c r="D676" s="89">
        <v>46.5625</v>
      </c>
    </row>
    <row r="677" spans="1:4">
      <c r="A677" s="111" t="s">
        <v>705</v>
      </c>
      <c r="B677" s="133" t="s">
        <v>595</v>
      </c>
      <c r="C677" s="127">
        <v>40</v>
      </c>
      <c r="D677" s="89">
        <v>110.625</v>
      </c>
    </row>
    <row r="678" spans="1:4">
      <c r="A678" s="134" t="s">
        <v>723</v>
      </c>
      <c r="B678" s="133" t="s">
        <v>638</v>
      </c>
      <c r="C678" s="127">
        <v>20</v>
      </c>
      <c r="D678" s="89">
        <v>13</v>
      </c>
    </row>
    <row r="679" spans="1:4">
      <c r="A679" s="134" t="s">
        <v>724</v>
      </c>
      <c r="B679" s="130" t="s">
        <v>595</v>
      </c>
      <c r="C679" s="127">
        <v>30</v>
      </c>
      <c r="D679" s="89">
        <v>6</v>
      </c>
    </row>
    <row r="680" spans="1:4">
      <c r="A680" s="134" t="s">
        <v>725</v>
      </c>
      <c r="B680" s="130" t="s">
        <v>595</v>
      </c>
      <c r="C680" s="127">
        <v>50</v>
      </c>
      <c r="D680" s="89">
        <v>3.125</v>
      </c>
    </row>
    <row r="681" spans="1:4">
      <c r="A681" s="134" t="s">
        <v>726</v>
      </c>
      <c r="B681" s="130" t="s">
        <v>595</v>
      </c>
      <c r="C681" s="127">
        <v>30</v>
      </c>
      <c r="D681" s="89">
        <v>15.3125</v>
      </c>
    </row>
    <row r="682" spans="1:4">
      <c r="A682" s="134" t="s">
        <v>727</v>
      </c>
      <c r="B682" s="130" t="s">
        <v>595</v>
      </c>
      <c r="C682" s="127">
        <v>10</v>
      </c>
      <c r="D682" s="89">
        <v>14.125</v>
      </c>
    </row>
    <row r="683" spans="1:4">
      <c r="A683" s="111" t="s">
        <v>728</v>
      </c>
      <c r="B683" s="130" t="s">
        <v>638</v>
      </c>
      <c r="C683" s="127">
        <v>20</v>
      </c>
      <c r="D683" s="89">
        <v>14.0625</v>
      </c>
    </row>
    <row r="684" spans="1:4">
      <c r="A684" s="111" t="s">
        <v>729</v>
      </c>
      <c r="B684" s="130" t="s">
        <v>638</v>
      </c>
      <c r="C684" s="127">
        <v>30</v>
      </c>
      <c r="D684" s="89">
        <v>22.1875</v>
      </c>
    </row>
    <row r="685" spans="1:4">
      <c r="A685" s="111" t="s">
        <v>730</v>
      </c>
      <c r="B685" s="130" t="s">
        <v>731</v>
      </c>
      <c r="C685" s="127">
        <v>200</v>
      </c>
      <c r="D685" s="89">
        <v>114</v>
      </c>
    </row>
    <row r="686" spans="1:4">
      <c r="A686" s="111" t="s">
        <v>732</v>
      </c>
      <c r="B686" s="130" t="s">
        <v>731</v>
      </c>
      <c r="C686" s="127">
        <v>300</v>
      </c>
      <c r="D686" s="89">
        <v>256.666666666667</v>
      </c>
    </row>
    <row r="687" spans="1:4">
      <c r="A687" s="113" t="s">
        <v>733</v>
      </c>
      <c r="B687" s="130" t="s">
        <v>731</v>
      </c>
      <c r="C687" s="127">
        <v>800</v>
      </c>
      <c r="D687" s="89">
        <v>33.3333333333334</v>
      </c>
    </row>
    <row r="688" spans="1:4">
      <c r="A688" s="113" t="s">
        <v>734</v>
      </c>
      <c r="B688" s="130" t="s">
        <v>731</v>
      </c>
      <c r="C688" s="127">
        <v>400</v>
      </c>
      <c r="D688" s="89">
        <v>178.125</v>
      </c>
    </row>
    <row r="689" spans="1:4">
      <c r="A689" s="113" t="s">
        <v>735</v>
      </c>
      <c r="B689" s="130" t="s">
        <v>736</v>
      </c>
      <c r="C689" s="127">
        <v>1272</v>
      </c>
      <c r="D689" s="89">
        <v>0</v>
      </c>
    </row>
    <row r="690" spans="1:4">
      <c r="A690" s="113" t="s">
        <v>737</v>
      </c>
      <c r="B690" s="130" t="s">
        <v>736</v>
      </c>
      <c r="C690" s="127">
        <v>878</v>
      </c>
      <c r="D690" s="89">
        <v>0</v>
      </c>
    </row>
    <row r="691" spans="1:4">
      <c r="A691" s="113" t="s">
        <v>738</v>
      </c>
      <c r="B691" s="130" t="s">
        <v>736</v>
      </c>
      <c r="C691" s="127">
        <v>100</v>
      </c>
      <c r="D691" s="89">
        <v>56.25</v>
      </c>
    </row>
    <row r="692" spans="1:4">
      <c r="A692" s="113" t="s">
        <v>739</v>
      </c>
      <c r="B692" s="130" t="s">
        <v>740</v>
      </c>
      <c r="C692" s="127">
        <v>90</v>
      </c>
      <c r="D692" s="89">
        <v>117</v>
      </c>
    </row>
    <row r="693" spans="1:4">
      <c r="A693" s="110" t="s">
        <v>741</v>
      </c>
      <c r="B693" s="128" t="s">
        <v>742</v>
      </c>
      <c r="C693" s="129">
        <v>2800</v>
      </c>
      <c r="D693" s="89">
        <v>187.5</v>
      </c>
    </row>
    <row r="694" spans="1:4">
      <c r="A694" s="113" t="s">
        <v>743</v>
      </c>
      <c r="B694" s="130" t="s">
        <v>742</v>
      </c>
      <c r="C694" s="127">
        <v>3000</v>
      </c>
      <c r="D694" s="89">
        <v>437.5</v>
      </c>
    </row>
    <row r="695" spans="1:4">
      <c r="A695" s="113" t="s">
        <v>744</v>
      </c>
      <c r="B695" s="130" t="s">
        <v>742</v>
      </c>
      <c r="C695" s="127">
        <v>6000</v>
      </c>
      <c r="D695" s="89">
        <v>62.5</v>
      </c>
    </row>
    <row r="696" spans="1:4">
      <c r="A696" s="113" t="s">
        <v>745</v>
      </c>
      <c r="B696" s="130" t="s">
        <v>742</v>
      </c>
      <c r="C696" s="127">
        <v>7000</v>
      </c>
      <c r="D696" s="89">
        <v>237.5</v>
      </c>
    </row>
    <row r="697" spans="1:4">
      <c r="A697" s="110" t="s">
        <v>746</v>
      </c>
      <c r="B697" s="128" t="s">
        <v>747</v>
      </c>
      <c r="C697" s="129">
        <v>1200</v>
      </c>
      <c r="D697" s="89">
        <v>175</v>
      </c>
    </row>
    <row r="698" spans="1:4">
      <c r="A698" s="113" t="s">
        <v>748</v>
      </c>
      <c r="B698" s="130" t="s">
        <v>747</v>
      </c>
      <c r="C698" s="127">
        <v>1000</v>
      </c>
      <c r="D698" s="89">
        <v>140.625</v>
      </c>
    </row>
    <row r="699" spans="1:4">
      <c r="A699" s="113" t="s">
        <v>749</v>
      </c>
      <c r="B699" s="130" t="s">
        <v>747</v>
      </c>
      <c r="C699" s="127">
        <v>700</v>
      </c>
      <c r="D699" s="89">
        <v>109.375</v>
      </c>
    </row>
    <row r="700" spans="1:4">
      <c r="A700" s="111" t="s">
        <v>750</v>
      </c>
      <c r="B700" s="130" t="s">
        <v>747</v>
      </c>
      <c r="C700" s="127">
        <v>400</v>
      </c>
      <c r="D700" s="89">
        <v>121.875</v>
      </c>
    </row>
    <row r="701" spans="1:4">
      <c r="A701" s="135" t="s">
        <v>751</v>
      </c>
      <c r="B701" s="130" t="s">
        <v>747</v>
      </c>
      <c r="C701" s="127">
        <v>600</v>
      </c>
      <c r="D701" s="89">
        <v>100</v>
      </c>
    </row>
    <row r="702" spans="1:4">
      <c r="A702" s="135" t="s">
        <v>752</v>
      </c>
      <c r="B702" s="130" t="s">
        <v>747</v>
      </c>
      <c r="C702" s="127">
        <v>800</v>
      </c>
      <c r="D702" s="89">
        <v>96.6666666666666</v>
      </c>
    </row>
    <row r="703" spans="1:4">
      <c r="A703" s="135" t="s">
        <v>753</v>
      </c>
      <c r="B703" s="130" t="s">
        <v>747</v>
      </c>
      <c r="C703" s="127">
        <v>1000</v>
      </c>
      <c r="D703" s="89">
        <v>243.75</v>
      </c>
    </row>
    <row r="704" spans="1:4">
      <c r="A704" s="135" t="s">
        <v>754</v>
      </c>
      <c r="B704" s="130" t="s">
        <v>747</v>
      </c>
      <c r="C704" s="127">
        <v>1200</v>
      </c>
      <c r="D704" s="89">
        <v>413.333333333333</v>
      </c>
    </row>
    <row r="705" spans="1:4">
      <c r="A705" s="135" t="s">
        <v>755</v>
      </c>
      <c r="B705" s="130" t="s">
        <v>747</v>
      </c>
      <c r="C705" s="127">
        <v>1800</v>
      </c>
      <c r="D705" s="89">
        <v>433.333333333333</v>
      </c>
    </row>
    <row r="706" spans="1:4">
      <c r="A706" s="111" t="s">
        <v>756</v>
      </c>
      <c r="B706" s="130" t="s">
        <v>757</v>
      </c>
      <c r="C706" s="127">
        <v>8</v>
      </c>
      <c r="D706" s="89">
        <v>1.86666666666667</v>
      </c>
    </row>
    <row r="707" spans="1:4">
      <c r="A707" s="111" t="s">
        <v>758</v>
      </c>
      <c r="B707" s="130" t="s">
        <v>757</v>
      </c>
      <c r="C707" s="127">
        <v>10</v>
      </c>
      <c r="D707" s="89">
        <v>1.4</v>
      </c>
    </row>
    <row r="708" spans="1:4">
      <c r="A708" s="111" t="s">
        <v>759</v>
      </c>
      <c r="B708" s="130" t="s">
        <v>757</v>
      </c>
      <c r="C708" s="127">
        <v>12</v>
      </c>
      <c r="D708" s="89">
        <v>0.9375</v>
      </c>
    </row>
    <row r="709" spans="1:4">
      <c r="A709" s="111" t="s">
        <v>760</v>
      </c>
      <c r="B709" s="130" t="s">
        <v>757</v>
      </c>
      <c r="C709" s="127">
        <v>13</v>
      </c>
      <c r="D709" s="89">
        <v>0.875</v>
      </c>
    </row>
    <row r="710" ht="28" spans="1:4">
      <c r="A710" s="111" t="s">
        <v>761</v>
      </c>
      <c r="B710" s="130" t="s">
        <v>595</v>
      </c>
      <c r="C710" s="127">
        <v>12</v>
      </c>
      <c r="D710" s="89">
        <v>0</v>
      </c>
    </row>
    <row r="711" spans="1:4">
      <c r="A711" s="111" t="s">
        <v>762</v>
      </c>
      <c r="B711" s="130" t="s">
        <v>595</v>
      </c>
      <c r="C711" s="127">
        <v>13</v>
      </c>
      <c r="D711" s="89">
        <v>0</v>
      </c>
    </row>
    <row r="712" spans="1:4">
      <c r="A712" s="111" t="s">
        <v>763</v>
      </c>
      <c r="B712" s="130" t="s">
        <v>595</v>
      </c>
      <c r="C712" s="127">
        <v>12</v>
      </c>
      <c r="D712" s="89">
        <v>3.86666666666667</v>
      </c>
    </row>
    <row r="713" spans="1:4">
      <c r="A713" s="111" t="s">
        <v>764</v>
      </c>
      <c r="B713" s="130" t="s">
        <v>595</v>
      </c>
      <c r="C713" s="127">
        <v>10</v>
      </c>
      <c r="D713" s="89">
        <v>0</v>
      </c>
    </row>
    <row r="714" spans="1:4">
      <c r="A714" s="111" t="s">
        <v>765</v>
      </c>
      <c r="B714" s="130" t="s">
        <v>595</v>
      </c>
      <c r="C714" s="127">
        <v>5</v>
      </c>
      <c r="D714" s="89">
        <v>1.43333333333333</v>
      </c>
    </row>
    <row r="715" spans="1:4">
      <c r="A715" s="111" t="s">
        <v>766</v>
      </c>
      <c r="B715" s="130" t="s">
        <v>595</v>
      </c>
      <c r="C715" s="127">
        <v>4</v>
      </c>
      <c r="D715" s="89">
        <v>0</v>
      </c>
    </row>
    <row r="716" spans="1:4">
      <c r="A716" s="111" t="s">
        <v>767</v>
      </c>
      <c r="B716" s="130" t="s">
        <v>595</v>
      </c>
      <c r="C716" s="127">
        <v>3</v>
      </c>
      <c r="D716" s="89">
        <v>0</v>
      </c>
    </row>
    <row r="717" spans="1:4">
      <c r="A717" s="111" t="s">
        <v>768</v>
      </c>
      <c r="B717" s="130" t="s">
        <v>595</v>
      </c>
      <c r="C717" s="127">
        <v>7</v>
      </c>
      <c r="D717" s="89">
        <v>1.25333333333333</v>
      </c>
    </row>
    <row r="718" spans="1:4">
      <c r="A718" s="111" t="s">
        <v>769</v>
      </c>
      <c r="B718" s="130" t="s">
        <v>595</v>
      </c>
      <c r="C718" s="127">
        <v>5</v>
      </c>
      <c r="D718" s="89">
        <v>0.62</v>
      </c>
    </row>
    <row r="719" spans="1:4">
      <c r="A719" s="111" t="s">
        <v>770</v>
      </c>
      <c r="B719" s="130" t="s">
        <v>595</v>
      </c>
      <c r="C719" s="127">
        <v>4</v>
      </c>
      <c r="D719" s="89">
        <v>0</v>
      </c>
    </row>
  </sheetData>
  <autoFilter xmlns:etc="http://www.wps.cn/officeDocument/2017/etCustomData" ref="A1:D719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0"/>
  <sheetViews>
    <sheetView topLeftCell="AM1" workbookViewId="0">
      <selection activeCell="AO19" sqref="AO19"/>
    </sheetView>
  </sheetViews>
  <sheetFormatPr defaultColWidth="8.66071428571429" defaultRowHeight="13.6"/>
  <cols>
    <col min="1" max="1" width="66" style="5" customWidth="1"/>
    <col min="2" max="2" width="66.3303571428571" style="5" customWidth="1"/>
    <col min="3" max="3" width="36.5" style="5" customWidth="1"/>
    <col min="4" max="4" width="16.3303571428571" style="5" customWidth="1"/>
    <col min="5" max="5" width="34.6607142857143" style="5" customWidth="1"/>
    <col min="6" max="6" width="52.6607142857143" style="5" customWidth="1"/>
    <col min="7" max="7" width="49.8303571428571" style="5" customWidth="1"/>
    <col min="8" max="8" width="40.1607142857143" style="5" customWidth="1"/>
    <col min="9" max="9" width="49.1607142857143" style="5" customWidth="1"/>
    <col min="10" max="10" width="45.6607142857143" style="5" customWidth="1"/>
    <col min="11" max="11" width="40.1607142857143" style="5" customWidth="1"/>
    <col min="12" max="12" width="64.6607142857143" style="5" customWidth="1"/>
    <col min="13" max="13" width="28.5" style="5" customWidth="1"/>
    <col min="14" max="14" width="11.1607142857143" style="5" customWidth="1"/>
    <col min="15" max="15" width="65.1607142857143" style="5" customWidth="1"/>
    <col min="16" max="16" width="48.8303571428571" style="5" customWidth="1"/>
    <col min="17" max="17" width="57.1607142857143" style="5" customWidth="1"/>
    <col min="18" max="18" width="33.5" style="5" customWidth="1"/>
    <col min="19" max="19" width="39" style="5" customWidth="1"/>
    <col min="20" max="20" width="21.3303571428571" style="5" customWidth="1"/>
    <col min="21" max="21" width="47.8303571428571" style="5" customWidth="1"/>
    <col min="22" max="22" width="67.6607142857143" style="5" customWidth="1"/>
    <col min="23" max="23" width="46.6607142857143" style="5" customWidth="1"/>
    <col min="24" max="24" width="46" style="5" customWidth="1"/>
    <col min="25" max="25" width="42" style="5" customWidth="1"/>
    <col min="26" max="26" width="35.5" style="5" customWidth="1"/>
    <col min="27" max="27" width="35.8303571428571" style="5" customWidth="1"/>
    <col min="28" max="28" width="51.1607142857143" style="5" customWidth="1"/>
    <col min="29" max="29" width="70.5" style="5" customWidth="1"/>
    <col min="30" max="30" width="50.1607142857143" style="5" customWidth="1"/>
    <col min="31" max="31" width="62.1607142857143" style="5" customWidth="1"/>
    <col min="32" max="32" width="21" style="5" customWidth="1"/>
    <col min="33" max="33" width="82.8303571428571" style="5" customWidth="1"/>
    <col min="34" max="34" width="18.1607142857143" style="5" customWidth="1"/>
    <col min="35" max="35" width="85.5" style="5" customWidth="1"/>
    <col min="36" max="36" width="33.5" style="5" customWidth="1"/>
    <col min="37" max="37" width="87" style="5" customWidth="1"/>
    <col min="38" max="38" width="27.1607142857143" style="5" customWidth="1"/>
    <col min="39" max="39" width="33.8303571428571" style="5" customWidth="1"/>
    <col min="40" max="40" width="70.1607142857143" style="5" customWidth="1"/>
    <col min="41" max="41" width="24.8303571428571" style="5" customWidth="1"/>
    <col min="42" max="16384" width="8.66071428571429" style="5"/>
  </cols>
  <sheetData>
    <row r="1" spans="1:41">
      <c r="A1" s="77" t="s">
        <v>771</v>
      </c>
      <c r="B1" s="78" t="s">
        <v>772</v>
      </c>
      <c r="C1" s="78" t="s">
        <v>773</v>
      </c>
      <c r="D1" s="78" t="s">
        <v>774</v>
      </c>
      <c r="E1" s="78" t="s">
        <v>775</v>
      </c>
      <c r="F1" s="78" t="s">
        <v>776</v>
      </c>
      <c r="G1" s="78" t="s">
        <v>777</v>
      </c>
      <c r="H1" s="78" t="s">
        <v>778</v>
      </c>
      <c r="I1" s="78" t="s">
        <v>779</v>
      </c>
      <c r="J1" s="78" t="s">
        <v>780</v>
      </c>
      <c r="K1" s="78" t="s">
        <v>781</v>
      </c>
      <c r="L1" s="78" t="s">
        <v>782</v>
      </c>
      <c r="M1" s="78" t="s">
        <v>783</v>
      </c>
      <c r="N1" s="78" t="s">
        <v>784</v>
      </c>
      <c r="O1" s="79" t="s">
        <v>785</v>
      </c>
      <c r="P1" s="41" t="s">
        <v>786</v>
      </c>
      <c r="Q1" s="41" t="s">
        <v>787</v>
      </c>
      <c r="R1" s="41" t="s">
        <v>788</v>
      </c>
      <c r="S1" s="41" t="s">
        <v>789</v>
      </c>
      <c r="T1" s="41" t="s">
        <v>790</v>
      </c>
      <c r="U1" s="41" t="s">
        <v>791</v>
      </c>
      <c r="V1" s="41" t="s">
        <v>792</v>
      </c>
      <c r="W1" s="80" t="s">
        <v>793</v>
      </c>
      <c r="X1" s="38" t="s">
        <v>794</v>
      </c>
      <c r="Y1" s="38" t="s">
        <v>795</v>
      </c>
      <c r="Z1" s="38" t="s">
        <v>796</v>
      </c>
      <c r="AA1" s="38" t="s">
        <v>797</v>
      </c>
      <c r="AB1" s="38" t="s">
        <v>798</v>
      </c>
      <c r="AC1" s="81" t="s">
        <v>799</v>
      </c>
      <c r="AD1" s="35" t="s">
        <v>800</v>
      </c>
      <c r="AE1" s="35" t="s">
        <v>801</v>
      </c>
      <c r="AF1" s="35" t="s">
        <v>802</v>
      </c>
      <c r="AG1" s="35" t="s">
        <v>803</v>
      </c>
      <c r="AH1" s="35" t="s">
        <v>804</v>
      </c>
      <c r="AI1" s="32" t="s">
        <v>805</v>
      </c>
      <c r="AJ1" s="82" t="s">
        <v>806</v>
      </c>
      <c r="AK1" s="29" t="s">
        <v>807</v>
      </c>
      <c r="AL1" s="83" t="s">
        <v>808</v>
      </c>
      <c r="AM1" s="29" t="s">
        <v>809</v>
      </c>
      <c r="AN1" s="83" t="s">
        <v>810</v>
      </c>
      <c r="AO1" s="84" t="s">
        <v>811</v>
      </c>
    </row>
    <row r="2" spans="1:41">
      <c r="A2" s="5" t="s">
        <v>32</v>
      </c>
      <c r="B2" s="5" t="s">
        <v>65</v>
      </c>
      <c r="C2" s="5" t="s">
        <v>79</v>
      </c>
      <c r="D2" s="5" t="s">
        <v>84</v>
      </c>
      <c r="E2" s="5" t="s">
        <v>92</v>
      </c>
      <c r="F2" s="5" t="s">
        <v>100</v>
      </c>
      <c r="G2" s="5" t="s">
        <v>124</v>
      </c>
      <c r="H2" s="5" t="s">
        <v>140</v>
      </c>
      <c r="I2" s="5" t="s">
        <v>142</v>
      </c>
      <c r="J2" s="5" t="s">
        <v>145</v>
      </c>
      <c r="K2" s="5" t="s">
        <v>146</v>
      </c>
      <c r="L2" s="5" t="s">
        <v>155</v>
      </c>
      <c r="M2" s="5" t="s">
        <v>199</v>
      </c>
      <c r="N2" s="5" t="s">
        <v>203</v>
      </c>
      <c r="O2" s="5" t="s">
        <v>221</v>
      </c>
      <c r="P2" s="5" t="s">
        <v>279</v>
      </c>
      <c r="Q2" s="5" t="s">
        <v>295</v>
      </c>
      <c r="R2" s="5" t="s">
        <v>311</v>
      </c>
      <c r="S2" s="5" t="s">
        <v>315</v>
      </c>
      <c r="T2" s="5" t="s">
        <v>323</v>
      </c>
      <c r="U2" s="5" t="s">
        <v>326</v>
      </c>
      <c r="V2" s="5" t="s">
        <v>338</v>
      </c>
      <c r="W2" s="5" t="s">
        <v>383</v>
      </c>
      <c r="X2" s="5" t="s">
        <v>433</v>
      </c>
      <c r="Y2" s="5" t="s">
        <v>449</v>
      </c>
      <c r="Z2" s="5" t="s">
        <v>459</v>
      </c>
      <c r="AA2" s="5" t="s">
        <v>467</v>
      </c>
      <c r="AB2" s="5" t="s">
        <v>480</v>
      </c>
      <c r="AC2" s="5" t="s">
        <v>522</v>
      </c>
      <c r="AD2" s="5" t="s">
        <v>540</v>
      </c>
      <c r="AE2" s="5" t="s">
        <v>581</v>
      </c>
      <c r="AF2" s="5" t="s">
        <v>602</v>
      </c>
      <c r="AG2" s="5" t="s">
        <v>618</v>
      </c>
      <c r="AH2" s="5" t="s">
        <v>630</v>
      </c>
      <c r="AI2" s="5" t="s">
        <v>648</v>
      </c>
      <c r="AJ2" s="5" t="s">
        <v>671</v>
      </c>
      <c r="AK2" s="5" t="s">
        <v>683</v>
      </c>
      <c r="AL2" s="5" t="s">
        <v>702</v>
      </c>
      <c r="AM2" s="5" t="s">
        <v>741</v>
      </c>
      <c r="AN2" s="5" t="s">
        <v>746</v>
      </c>
      <c r="AO2" s="5" t="s">
        <v>812</v>
      </c>
    </row>
    <row r="3" spans="1:41">
      <c r="A3" s="5" t="s">
        <v>34</v>
      </c>
      <c r="B3" s="5" t="s">
        <v>66</v>
      </c>
      <c r="C3" s="5" t="s">
        <v>81</v>
      </c>
      <c r="D3" s="5" t="s">
        <v>85</v>
      </c>
      <c r="E3" s="5" t="s">
        <v>93</v>
      </c>
      <c r="F3" s="5" t="s">
        <v>101</v>
      </c>
      <c r="G3" s="5" t="s">
        <v>125</v>
      </c>
      <c r="H3" s="5" t="s">
        <v>141</v>
      </c>
      <c r="I3" s="5" t="s">
        <v>143</v>
      </c>
      <c r="K3" s="5" t="s">
        <v>147</v>
      </c>
      <c r="L3" s="5" t="s">
        <v>156</v>
      </c>
      <c r="M3" s="5" t="s">
        <v>201</v>
      </c>
      <c r="O3" s="5" t="s">
        <v>222</v>
      </c>
      <c r="P3" s="5" t="s">
        <v>280</v>
      </c>
      <c r="Q3" s="5" t="s">
        <v>296</v>
      </c>
      <c r="R3" s="5" t="s">
        <v>312</v>
      </c>
      <c r="S3" s="5" t="s">
        <v>316</v>
      </c>
      <c r="T3" s="5" t="s">
        <v>324</v>
      </c>
      <c r="U3" s="5" t="s">
        <v>327</v>
      </c>
      <c r="V3" s="5" t="s">
        <v>339</v>
      </c>
      <c r="W3" s="5" t="s">
        <v>384</v>
      </c>
      <c r="X3" s="5" t="s">
        <v>434</v>
      </c>
      <c r="Y3" s="5" t="s">
        <v>450</v>
      </c>
      <c r="Z3" s="5" t="s">
        <v>460</v>
      </c>
      <c r="AA3" s="5" t="s">
        <v>468</v>
      </c>
      <c r="AB3" s="5" t="s">
        <v>481</v>
      </c>
      <c r="AC3" s="5" t="s">
        <v>523</v>
      </c>
      <c r="AD3" s="5" t="s">
        <v>541</v>
      </c>
      <c r="AE3" s="5" t="s">
        <v>583</v>
      </c>
      <c r="AF3" s="5" t="s">
        <v>603</v>
      </c>
      <c r="AG3" s="5" t="s">
        <v>619</v>
      </c>
      <c r="AH3" s="5" t="s">
        <v>631</v>
      </c>
      <c r="AI3" s="5" t="s">
        <v>649</v>
      </c>
      <c r="AJ3" s="5" t="s">
        <v>673</v>
      </c>
      <c r="AK3" s="5" t="s">
        <v>684</v>
      </c>
      <c r="AL3" s="5" t="s">
        <v>703</v>
      </c>
      <c r="AM3" s="5" t="s">
        <v>743</v>
      </c>
      <c r="AN3" s="5" t="s">
        <v>748</v>
      </c>
      <c r="AO3" s="5" t="s">
        <v>813</v>
      </c>
    </row>
    <row r="4" spans="1:41">
      <c r="A4" s="5" t="s">
        <v>35</v>
      </c>
      <c r="B4" s="5" t="s">
        <v>67</v>
      </c>
      <c r="C4" s="5" t="s">
        <v>82</v>
      </c>
      <c r="D4" s="5" t="s">
        <v>86</v>
      </c>
      <c r="E4" s="5" t="s">
        <v>94</v>
      </c>
      <c r="F4" s="5" t="s">
        <v>102</v>
      </c>
      <c r="G4" s="5" t="s">
        <v>126</v>
      </c>
      <c r="I4" s="5" t="s">
        <v>144</v>
      </c>
      <c r="K4" s="5" t="s">
        <v>148</v>
      </c>
      <c r="L4" s="5" t="s">
        <v>157</v>
      </c>
      <c r="M4" s="5" t="s">
        <v>202</v>
      </c>
      <c r="O4" s="5" t="s">
        <v>223</v>
      </c>
      <c r="P4" s="5" t="s">
        <v>281</v>
      </c>
      <c r="Q4" s="5" t="s">
        <v>297</v>
      </c>
      <c r="R4" s="5" t="s">
        <v>313</v>
      </c>
      <c r="S4" s="5" t="s">
        <v>317</v>
      </c>
      <c r="T4" s="5" t="s">
        <v>325</v>
      </c>
      <c r="U4" s="5" t="s">
        <v>328</v>
      </c>
      <c r="V4" s="5" t="s">
        <v>340</v>
      </c>
      <c r="W4" s="5" t="s">
        <v>385</v>
      </c>
      <c r="X4" s="5" t="s">
        <v>435</v>
      </c>
      <c r="Y4" s="5" t="s">
        <v>451</v>
      </c>
      <c r="Z4" s="5" t="s">
        <v>461</v>
      </c>
      <c r="AA4" s="5" t="s">
        <v>469</v>
      </c>
      <c r="AB4" s="5" t="s">
        <v>482</v>
      </c>
      <c r="AC4" s="5" t="s">
        <v>524</v>
      </c>
      <c r="AD4" s="5" t="s">
        <v>542</v>
      </c>
      <c r="AE4" s="5" t="s">
        <v>584</v>
      </c>
      <c r="AF4" s="5" t="s">
        <v>604</v>
      </c>
      <c r="AG4" s="5" t="s">
        <v>620</v>
      </c>
      <c r="AH4" s="5" t="s">
        <v>632</v>
      </c>
      <c r="AI4" s="5" t="s">
        <v>650</v>
      </c>
      <c r="AJ4" s="5" t="s">
        <v>674</v>
      </c>
      <c r="AK4" s="5" t="s">
        <v>685</v>
      </c>
      <c r="AL4" s="5" t="s">
        <v>705</v>
      </c>
      <c r="AM4" s="5" t="s">
        <v>744</v>
      </c>
      <c r="AN4" s="5" t="s">
        <v>749</v>
      </c>
      <c r="AO4" s="5" t="s">
        <v>814</v>
      </c>
    </row>
    <row r="5" spans="1:41">
      <c r="A5" s="5" t="s">
        <v>36</v>
      </c>
      <c r="B5" s="5" t="s">
        <v>68</v>
      </c>
      <c r="C5" s="5" t="s">
        <v>215</v>
      </c>
      <c r="D5" s="5" t="s">
        <v>87</v>
      </c>
      <c r="E5" s="5" t="s">
        <v>95</v>
      </c>
      <c r="F5" s="5" t="s">
        <v>103</v>
      </c>
      <c r="G5" s="5" t="s">
        <v>127</v>
      </c>
      <c r="K5" s="5" t="s">
        <v>149</v>
      </c>
      <c r="L5" s="5" t="s">
        <v>158</v>
      </c>
      <c r="O5" s="5" t="s">
        <v>224</v>
      </c>
      <c r="P5" s="5" t="s">
        <v>282</v>
      </c>
      <c r="Q5" s="5" t="s">
        <v>298</v>
      </c>
      <c r="R5" s="5" t="s">
        <v>314</v>
      </c>
      <c r="S5" s="5" t="s">
        <v>318</v>
      </c>
      <c r="U5" s="5" t="s">
        <v>329</v>
      </c>
      <c r="V5" s="5" t="s">
        <v>341</v>
      </c>
      <c r="W5" s="5" t="s">
        <v>386</v>
      </c>
      <c r="X5" s="5" t="s">
        <v>436</v>
      </c>
      <c r="Y5" s="5" t="s">
        <v>452</v>
      </c>
      <c r="Z5" s="5" t="s">
        <v>462</v>
      </c>
      <c r="AA5" s="5" t="s">
        <v>470</v>
      </c>
      <c r="AB5" s="5" t="s">
        <v>483</v>
      </c>
      <c r="AC5" s="5" t="s">
        <v>525</v>
      </c>
      <c r="AD5" s="5" t="s">
        <v>544</v>
      </c>
      <c r="AE5" s="5" t="s">
        <v>585</v>
      </c>
      <c r="AF5" s="5" t="s">
        <v>605</v>
      </c>
      <c r="AG5" s="5" t="s">
        <v>621</v>
      </c>
      <c r="AH5" s="5" t="s">
        <v>633</v>
      </c>
      <c r="AI5" s="5" t="s">
        <v>651</v>
      </c>
      <c r="AJ5" s="5" t="s">
        <v>675</v>
      </c>
      <c r="AK5" s="5" t="s">
        <v>686</v>
      </c>
      <c r="AL5" s="5" t="s">
        <v>706</v>
      </c>
      <c r="AM5" s="5" t="s">
        <v>745</v>
      </c>
      <c r="AN5" s="5" t="s">
        <v>750</v>
      </c>
      <c r="AO5" s="5" t="s">
        <v>815</v>
      </c>
    </row>
    <row r="6" spans="1:41">
      <c r="A6" s="5" t="s">
        <v>37</v>
      </c>
      <c r="B6" s="5" t="s">
        <v>69</v>
      </c>
      <c r="C6" s="5" t="s">
        <v>83</v>
      </c>
      <c r="D6" s="5" t="s">
        <v>88</v>
      </c>
      <c r="E6" s="5" t="s">
        <v>191</v>
      </c>
      <c r="F6" s="5" t="s">
        <v>104</v>
      </c>
      <c r="G6" s="5" t="s">
        <v>128</v>
      </c>
      <c r="K6" s="5" t="s">
        <v>150</v>
      </c>
      <c r="L6" s="5" t="s">
        <v>159</v>
      </c>
      <c r="O6" s="5" t="s">
        <v>225</v>
      </c>
      <c r="P6" s="5" t="s">
        <v>283</v>
      </c>
      <c r="Q6" s="5" t="s">
        <v>299</v>
      </c>
      <c r="S6" s="5" t="s">
        <v>319</v>
      </c>
      <c r="U6" s="5" t="s">
        <v>330</v>
      </c>
      <c r="V6" s="5" t="s">
        <v>342</v>
      </c>
      <c r="W6" s="5" t="s">
        <v>387</v>
      </c>
      <c r="X6" s="5" t="s">
        <v>437</v>
      </c>
      <c r="Y6" s="5" t="s">
        <v>453</v>
      </c>
      <c r="Z6" s="5" t="s">
        <v>463</v>
      </c>
      <c r="AA6" s="5" t="s">
        <v>471</v>
      </c>
      <c r="AB6" s="5" t="s">
        <v>484</v>
      </c>
      <c r="AC6" s="5" t="s">
        <v>526</v>
      </c>
      <c r="AD6" s="5" t="s">
        <v>545</v>
      </c>
      <c r="AE6" s="5" t="s">
        <v>586</v>
      </c>
      <c r="AF6" s="5" t="s">
        <v>606</v>
      </c>
      <c r="AG6" s="5" t="s">
        <v>622</v>
      </c>
      <c r="AH6" s="5" t="s">
        <v>634</v>
      </c>
      <c r="AI6" s="5" t="s">
        <v>652</v>
      </c>
      <c r="AK6" s="5" t="s">
        <v>687</v>
      </c>
      <c r="AL6" s="5" t="s">
        <v>707</v>
      </c>
      <c r="AN6" s="5" t="s">
        <v>751</v>
      </c>
      <c r="AO6" s="5" t="s">
        <v>816</v>
      </c>
    </row>
    <row r="7" spans="1:41">
      <c r="A7" s="5" t="s">
        <v>38</v>
      </c>
      <c r="B7" s="5" t="s">
        <v>70</v>
      </c>
      <c r="C7" s="5" t="s">
        <v>192</v>
      </c>
      <c r="D7" s="5" t="s">
        <v>89</v>
      </c>
      <c r="E7" s="5" t="s">
        <v>96</v>
      </c>
      <c r="F7" s="5" t="s">
        <v>105</v>
      </c>
      <c r="G7" s="5" t="s">
        <v>129</v>
      </c>
      <c r="K7" s="5" t="s">
        <v>151</v>
      </c>
      <c r="L7" s="5" t="s">
        <v>160</v>
      </c>
      <c r="O7" s="5" t="s">
        <v>226</v>
      </c>
      <c r="P7" s="5" t="s">
        <v>284</v>
      </c>
      <c r="Q7" s="5" t="s">
        <v>300</v>
      </c>
      <c r="S7" s="5" t="s">
        <v>320</v>
      </c>
      <c r="U7" s="5" t="s">
        <v>331</v>
      </c>
      <c r="V7" s="5" t="s">
        <v>343</v>
      </c>
      <c r="W7" s="5" t="s">
        <v>388</v>
      </c>
      <c r="X7" s="5" t="s">
        <v>438</v>
      </c>
      <c r="Y7" s="5" t="s">
        <v>454</v>
      </c>
      <c r="Z7" s="5" t="s">
        <v>464</v>
      </c>
      <c r="AA7" s="5" t="s">
        <v>472</v>
      </c>
      <c r="AB7" s="5" t="s">
        <v>485</v>
      </c>
      <c r="AC7" s="5" t="s">
        <v>527</v>
      </c>
      <c r="AD7" s="5" t="s">
        <v>546</v>
      </c>
      <c r="AE7" s="5" t="s">
        <v>587</v>
      </c>
      <c r="AF7" s="5" t="s">
        <v>607</v>
      </c>
      <c r="AG7" s="5" t="s">
        <v>623</v>
      </c>
      <c r="AH7" s="5" t="s">
        <v>635</v>
      </c>
      <c r="AI7" s="5" t="s">
        <v>653</v>
      </c>
      <c r="AK7" s="5" t="s">
        <v>688</v>
      </c>
      <c r="AL7" s="5" t="s">
        <v>708</v>
      </c>
      <c r="AN7" s="5" t="s">
        <v>752</v>
      </c>
      <c r="AO7" s="5" t="s">
        <v>817</v>
      </c>
    </row>
    <row r="8" spans="1:41">
      <c r="A8" s="5" t="s">
        <v>39</v>
      </c>
      <c r="B8" s="5" t="s">
        <v>71</v>
      </c>
      <c r="C8" s="5" t="s">
        <v>194</v>
      </c>
      <c r="D8" s="5" t="s">
        <v>90</v>
      </c>
      <c r="E8" s="5" t="s">
        <v>97</v>
      </c>
      <c r="F8" s="5" t="s">
        <v>106</v>
      </c>
      <c r="G8" s="5" t="s">
        <v>130</v>
      </c>
      <c r="K8" s="5" t="s">
        <v>152</v>
      </c>
      <c r="L8" s="5" t="s">
        <v>161</v>
      </c>
      <c r="O8" s="5" t="s">
        <v>228</v>
      </c>
      <c r="P8" s="5" t="s">
        <v>285</v>
      </c>
      <c r="Q8" s="5" t="s">
        <v>301</v>
      </c>
      <c r="S8" s="5" t="s">
        <v>321</v>
      </c>
      <c r="U8" s="5" t="s">
        <v>332</v>
      </c>
      <c r="V8" s="5" t="s">
        <v>344</v>
      </c>
      <c r="W8" s="5" t="s">
        <v>389</v>
      </c>
      <c r="X8" s="5" t="s">
        <v>439</v>
      </c>
      <c r="Y8" s="5" t="s">
        <v>455</v>
      </c>
      <c r="Z8" s="5" t="s">
        <v>465</v>
      </c>
      <c r="AA8" s="5" t="s">
        <v>473</v>
      </c>
      <c r="AB8" s="5" t="s">
        <v>486</v>
      </c>
      <c r="AC8" s="5" t="s">
        <v>528</v>
      </c>
      <c r="AD8" s="5" t="s">
        <v>548</v>
      </c>
      <c r="AE8" s="5" t="s">
        <v>588</v>
      </c>
      <c r="AF8" s="5" t="s">
        <v>608</v>
      </c>
      <c r="AG8" s="5" t="s">
        <v>624</v>
      </c>
      <c r="AH8" s="5" t="s">
        <v>636</v>
      </c>
      <c r="AI8" s="5" t="s">
        <v>654</v>
      </c>
      <c r="AK8" s="5" t="s">
        <v>689</v>
      </c>
      <c r="AL8" s="5" t="s">
        <v>709</v>
      </c>
      <c r="AN8" s="5" t="s">
        <v>753</v>
      </c>
      <c r="AO8" s="5" t="s">
        <v>818</v>
      </c>
    </row>
    <row r="9" spans="1:41">
      <c r="A9" s="5" t="s">
        <v>40</v>
      </c>
      <c r="B9" s="5" t="s">
        <v>72</v>
      </c>
      <c r="C9" s="5" t="s">
        <v>195</v>
      </c>
      <c r="D9" s="5" t="s">
        <v>91</v>
      </c>
      <c r="E9" s="5" t="s">
        <v>98</v>
      </c>
      <c r="F9" s="5" t="s">
        <v>107</v>
      </c>
      <c r="G9" s="5" t="s">
        <v>131</v>
      </c>
      <c r="K9" s="5" t="s">
        <v>153</v>
      </c>
      <c r="L9" s="5" t="s">
        <v>162</v>
      </c>
      <c r="O9" s="5" t="s">
        <v>229</v>
      </c>
      <c r="P9" s="5" t="s">
        <v>286</v>
      </c>
      <c r="Q9" s="5" t="s">
        <v>302</v>
      </c>
      <c r="S9" s="5" t="s">
        <v>322</v>
      </c>
      <c r="U9" s="5" t="s">
        <v>333</v>
      </c>
      <c r="V9" s="5" t="s">
        <v>345</v>
      </c>
      <c r="W9" s="5" t="s">
        <v>390</v>
      </c>
      <c r="X9" s="5" t="s">
        <v>440</v>
      </c>
      <c r="Y9" s="5" t="s">
        <v>456</v>
      </c>
      <c r="Z9" s="5" t="s">
        <v>466</v>
      </c>
      <c r="AA9" s="5" t="s">
        <v>474</v>
      </c>
      <c r="AB9" s="5" t="s">
        <v>487</v>
      </c>
      <c r="AC9" s="5" t="s">
        <v>529</v>
      </c>
      <c r="AD9" s="5" t="s">
        <v>549</v>
      </c>
      <c r="AE9" s="5" t="s">
        <v>589</v>
      </c>
      <c r="AF9" s="5" t="s">
        <v>609</v>
      </c>
      <c r="AG9" s="5" t="s">
        <v>625</v>
      </c>
      <c r="AH9" s="5" t="s">
        <v>647</v>
      </c>
      <c r="AI9" s="5" t="s">
        <v>655</v>
      </c>
      <c r="AK9" s="5" t="s">
        <v>690</v>
      </c>
      <c r="AL9" s="5" t="s">
        <v>710</v>
      </c>
      <c r="AN9" s="5" t="s">
        <v>754</v>
      </c>
      <c r="AO9" s="5" t="s">
        <v>819</v>
      </c>
    </row>
    <row r="10" spans="1:41">
      <c r="A10" s="5" t="s">
        <v>41</v>
      </c>
      <c r="B10" s="5" t="s">
        <v>73</v>
      </c>
      <c r="C10" s="5" t="s">
        <v>196</v>
      </c>
      <c r="E10" s="5" t="s">
        <v>99</v>
      </c>
      <c r="F10" s="5" t="s">
        <v>108</v>
      </c>
      <c r="G10" s="5" t="s">
        <v>132</v>
      </c>
      <c r="K10" s="5" t="s">
        <v>154</v>
      </c>
      <c r="L10" s="5" t="s">
        <v>163</v>
      </c>
      <c r="O10" s="5" t="s">
        <v>230</v>
      </c>
      <c r="P10" s="5" t="s">
        <v>287</v>
      </c>
      <c r="Q10" s="5" t="s">
        <v>303</v>
      </c>
      <c r="U10" s="5" t="s">
        <v>334</v>
      </c>
      <c r="V10" s="5" t="s">
        <v>346</v>
      </c>
      <c r="W10" s="5" t="s">
        <v>391</v>
      </c>
      <c r="X10" s="5" t="s">
        <v>441</v>
      </c>
      <c r="Y10" s="5" t="s">
        <v>457</v>
      </c>
      <c r="AA10" s="5" t="s">
        <v>475</v>
      </c>
      <c r="AB10" s="5" t="s">
        <v>488</v>
      </c>
      <c r="AC10" s="5" t="s">
        <v>530</v>
      </c>
      <c r="AD10" s="5" t="s">
        <v>550</v>
      </c>
      <c r="AE10" s="5" t="s">
        <v>590</v>
      </c>
      <c r="AF10" s="5" t="s">
        <v>610</v>
      </c>
      <c r="AG10" s="5" t="s">
        <v>626</v>
      </c>
      <c r="AI10" s="5" t="s">
        <v>656</v>
      </c>
      <c r="AK10" s="5" t="s">
        <v>691</v>
      </c>
      <c r="AL10" s="5" t="s">
        <v>711</v>
      </c>
      <c r="AN10" s="5" t="s">
        <v>755</v>
      </c>
      <c r="AO10" s="5" t="s">
        <v>820</v>
      </c>
    </row>
    <row r="11" spans="1:41">
      <c r="A11" s="5" t="s">
        <v>42</v>
      </c>
      <c r="B11" s="5" t="s">
        <v>74</v>
      </c>
      <c r="C11" s="5" t="s">
        <v>197</v>
      </c>
      <c r="F11" s="5" t="s">
        <v>109</v>
      </c>
      <c r="G11" s="5" t="s">
        <v>133</v>
      </c>
      <c r="K11" s="5" t="s">
        <v>189</v>
      </c>
      <c r="L11" s="5" t="s">
        <v>164</v>
      </c>
      <c r="O11" s="5" t="s">
        <v>231</v>
      </c>
      <c r="P11" s="5" t="s">
        <v>288</v>
      </c>
      <c r="Q11" s="5" t="s">
        <v>304</v>
      </c>
      <c r="U11" s="5" t="s">
        <v>335</v>
      </c>
      <c r="V11" s="5" t="s">
        <v>347</v>
      </c>
      <c r="W11" s="5" t="s">
        <v>392</v>
      </c>
      <c r="X11" s="5" t="s">
        <v>442</v>
      </c>
      <c r="Y11" s="5" t="s">
        <v>458</v>
      </c>
      <c r="AA11" s="5" t="s">
        <v>476</v>
      </c>
      <c r="AB11" s="5" t="s">
        <v>489</v>
      </c>
      <c r="AC11" s="5" t="s">
        <v>531</v>
      </c>
      <c r="AD11" s="5" t="s">
        <v>552</v>
      </c>
      <c r="AE11" s="5" t="s">
        <v>591</v>
      </c>
      <c r="AF11" s="5" t="s">
        <v>611</v>
      </c>
      <c r="AG11" s="5" t="s">
        <v>627</v>
      </c>
      <c r="AI11" s="5" t="s">
        <v>657</v>
      </c>
      <c r="AK11" s="5" t="s">
        <v>692</v>
      </c>
      <c r="AL11" s="5" t="s">
        <v>712</v>
      </c>
      <c r="AN11" s="5" t="s">
        <v>756</v>
      </c>
      <c r="AO11" s="5" t="s">
        <v>805</v>
      </c>
    </row>
    <row r="12" spans="1:41">
      <c r="A12" s="5" t="s">
        <v>43</v>
      </c>
      <c r="B12" s="5" t="s">
        <v>75</v>
      </c>
      <c r="C12" s="5" t="s">
        <v>198</v>
      </c>
      <c r="F12" s="5" t="s">
        <v>110</v>
      </c>
      <c r="G12" s="5" t="s">
        <v>134</v>
      </c>
      <c r="L12" s="5" t="s">
        <v>165</v>
      </c>
      <c r="O12" s="5" t="s">
        <v>232</v>
      </c>
      <c r="P12" s="5" t="s">
        <v>289</v>
      </c>
      <c r="Q12" s="5" t="s">
        <v>305</v>
      </c>
      <c r="U12" s="5" t="s">
        <v>336</v>
      </c>
      <c r="V12" s="5" t="s">
        <v>348</v>
      </c>
      <c r="W12" s="5" t="s">
        <v>393</v>
      </c>
      <c r="X12" s="5" t="s">
        <v>443</v>
      </c>
      <c r="AA12" s="5" t="s">
        <v>477</v>
      </c>
      <c r="AB12" s="5" t="s">
        <v>490</v>
      </c>
      <c r="AC12" s="5" t="s">
        <v>532</v>
      </c>
      <c r="AD12" s="5" t="s">
        <v>553</v>
      </c>
      <c r="AE12" s="5" t="s">
        <v>592</v>
      </c>
      <c r="AF12" s="5" t="s">
        <v>612</v>
      </c>
      <c r="AG12" s="5" t="s">
        <v>628</v>
      </c>
      <c r="AI12" s="5" t="s">
        <v>658</v>
      </c>
      <c r="AK12" s="5" t="s">
        <v>693</v>
      </c>
      <c r="AL12" s="5" t="s">
        <v>714</v>
      </c>
      <c r="AN12" s="5" t="s">
        <v>758</v>
      </c>
      <c r="AO12" s="5" t="s">
        <v>821</v>
      </c>
    </row>
    <row r="13" spans="1:41">
      <c r="A13" s="5" t="s">
        <v>204</v>
      </c>
      <c r="B13" s="5" t="s">
        <v>76</v>
      </c>
      <c r="C13" s="5" t="s">
        <v>216</v>
      </c>
      <c r="F13" s="5" t="s">
        <v>111</v>
      </c>
      <c r="G13" s="5" t="s">
        <v>135</v>
      </c>
      <c r="L13" s="5" t="s">
        <v>166</v>
      </c>
      <c r="O13" s="5" t="s">
        <v>233</v>
      </c>
      <c r="P13" s="5" t="s">
        <v>290</v>
      </c>
      <c r="Q13" s="5" t="s">
        <v>306</v>
      </c>
      <c r="U13" s="5" t="s">
        <v>337</v>
      </c>
      <c r="V13" s="5" t="s">
        <v>349</v>
      </c>
      <c r="W13" s="5" t="s">
        <v>394</v>
      </c>
      <c r="X13" s="5" t="s">
        <v>444</v>
      </c>
      <c r="AA13" s="5" t="s">
        <v>478</v>
      </c>
      <c r="AB13" s="5" t="s">
        <v>491</v>
      </c>
      <c r="AC13" s="5" t="s">
        <v>533</v>
      </c>
      <c r="AD13" s="5" t="s">
        <v>554</v>
      </c>
      <c r="AE13" s="5" t="s">
        <v>593</v>
      </c>
      <c r="AF13" s="5" t="s">
        <v>613</v>
      </c>
      <c r="AG13" s="5" t="s">
        <v>629</v>
      </c>
      <c r="AI13" s="5" t="s">
        <v>659</v>
      </c>
      <c r="AK13" s="5" t="s">
        <v>694</v>
      </c>
      <c r="AL13" s="5" t="s">
        <v>715</v>
      </c>
      <c r="AN13" s="5" t="s">
        <v>759</v>
      </c>
      <c r="AO13" s="5" t="s">
        <v>822</v>
      </c>
    </row>
    <row r="14" spans="1:41">
      <c r="A14" s="5" t="s">
        <v>206</v>
      </c>
      <c r="B14" s="5" t="s">
        <v>77</v>
      </c>
      <c r="F14" s="5" t="s">
        <v>112</v>
      </c>
      <c r="G14" s="5" t="s">
        <v>136</v>
      </c>
      <c r="L14" s="5" t="s">
        <v>167</v>
      </c>
      <c r="O14" s="5" t="s">
        <v>234</v>
      </c>
      <c r="P14" s="5" t="s">
        <v>291</v>
      </c>
      <c r="Q14" s="5" t="s">
        <v>307</v>
      </c>
      <c r="V14" s="5" t="s">
        <v>350</v>
      </c>
      <c r="W14" s="5" t="s">
        <v>395</v>
      </c>
      <c r="X14" s="5" t="s">
        <v>445</v>
      </c>
      <c r="AA14" s="5" t="s">
        <v>479</v>
      </c>
      <c r="AB14" s="5" t="s">
        <v>492</v>
      </c>
      <c r="AC14" s="5" t="s">
        <v>534</v>
      </c>
      <c r="AD14" s="5" t="s">
        <v>555</v>
      </c>
      <c r="AE14" s="5" t="s">
        <v>594</v>
      </c>
      <c r="AF14" s="5" t="s">
        <v>614</v>
      </c>
      <c r="AI14" s="5" t="s">
        <v>660</v>
      </c>
      <c r="AK14" s="5" t="s">
        <v>695</v>
      </c>
      <c r="AL14" s="5" t="s">
        <v>716</v>
      </c>
      <c r="AN14" s="5" t="s">
        <v>760</v>
      </c>
      <c r="AO14" s="5" t="s">
        <v>823</v>
      </c>
    </row>
    <row r="15" spans="1:41">
      <c r="A15" s="5" t="s">
        <v>207</v>
      </c>
      <c r="B15" s="5" t="s">
        <v>78</v>
      </c>
      <c r="F15" s="5" t="s">
        <v>113</v>
      </c>
      <c r="G15" s="5" t="s">
        <v>137</v>
      </c>
      <c r="L15" s="5" t="s">
        <v>168</v>
      </c>
      <c r="O15" s="5" t="s">
        <v>235</v>
      </c>
      <c r="P15" s="5" t="s">
        <v>292</v>
      </c>
      <c r="Q15" s="5" t="s">
        <v>308</v>
      </c>
      <c r="V15" s="5" t="s">
        <v>351</v>
      </c>
      <c r="W15" s="5" t="s">
        <v>396</v>
      </c>
      <c r="X15" s="5" t="s">
        <v>446</v>
      </c>
      <c r="AB15" s="5" t="s">
        <v>493</v>
      </c>
      <c r="AC15" s="5" t="s">
        <v>535</v>
      </c>
      <c r="AD15" s="5" t="s">
        <v>556</v>
      </c>
      <c r="AE15" s="5" t="s">
        <v>596</v>
      </c>
      <c r="AF15" s="5" t="s">
        <v>615</v>
      </c>
      <c r="AI15" s="5" t="s">
        <v>661</v>
      </c>
      <c r="AK15" s="5" t="s">
        <v>696</v>
      </c>
      <c r="AL15" s="5" t="s">
        <v>717</v>
      </c>
      <c r="AO15" s="5" t="s">
        <v>824</v>
      </c>
    </row>
    <row r="16" spans="1:41">
      <c r="A16" s="5" t="s">
        <v>44</v>
      </c>
      <c r="F16" s="5" t="s">
        <v>114</v>
      </c>
      <c r="G16" s="5" t="s">
        <v>138</v>
      </c>
      <c r="L16" s="5" t="s">
        <v>169</v>
      </c>
      <c r="O16" s="5" t="s">
        <v>236</v>
      </c>
      <c r="P16" s="5" t="s">
        <v>293</v>
      </c>
      <c r="Q16" s="5" t="s">
        <v>309</v>
      </c>
      <c r="V16" s="5" t="s">
        <v>352</v>
      </c>
      <c r="W16" s="5" t="s">
        <v>397</v>
      </c>
      <c r="X16" s="5" t="s">
        <v>447</v>
      </c>
      <c r="AB16" s="5" t="s">
        <v>494</v>
      </c>
      <c r="AC16" s="5" t="s">
        <v>535</v>
      </c>
      <c r="AD16" s="5" t="s">
        <v>557</v>
      </c>
      <c r="AE16" s="5" t="s">
        <v>597</v>
      </c>
      <c r="AF16" s="5" t="s">
        <v>825</v>
      </c>
      <c r="AI16" s="5" t="s">
        <v>662</v>
      </c>
      <c r="AK16" s="5" t="s">
        <v>697</v>
      </c>
      <c r="AL16" s="5" t="s">
        <v>718</v>
      </c>
      <c r="AO16" s="5" t="s">
        <v>826</v>
      </c>
    </row>
    <row r="17" spans="1:41">
      <c r="A17" s="5" t="s">
        <v>45</v>
      </c>
      <c r="F17" s="5" t="s">
        <v>115</v>
      </c>
      <c r="G17" s="5" t="s">
        <v>139</v>
      </c>
      <c r="L17" s="5" t="s">
        <v>170</v>
      </c>
      <c r="O17" s="5" t="s">
        <v>237</v>
      </c>
      <c r="P17" s="5" t="s">
        <v>294</v>
      </c>
      <c r="Q17" s="5" t="s">
        <v>310</v>
      </c>
      <c r="V17" s="5" t="s">
        <v>353</v>
      </c>
      <c r="W17" s="5" t="s">
        <v>398</v>
      </c>
      <c r="X17" s="5" t="s">
        <v>448</v>
      </c>
      <c r="AB17" s="5" t="s">
        <v>495</v>
      </c>
      <c r="AC17" s="5" t="s">
        <v>536</v>
      </c>
      <c r="AD17" s="5" t="s">
        <v>558</v>
      </c>
      <c r="AE17" s="5" t="s">
        <v>599</v>
      </c>
      <c r="AF17" s="5" t="s">
        <v>617</v>
      </c>
      <c r="AI17" s="5" t="s">
        <v>663</v>
      </c>
      <c r="AK17" s="5" t="s">
        <v>698</v>
      </c>
      <c r="AL17" s="5" t="s">
        <v>719</v>
      </c>
      <c r="AO17" s="5" t="s">
        <v>827</v>
      </c>
    </row>
    <row r="18" spans="1:38">
      <c r="A18" s="5" t="s">
        <v>46</v>
      </c>
      <c r="F18" s="5" t="s">
        <v>116</v>
      </c>
      <c r="L18" s="5" t="s">
        <v>171</v>
      </c>
      <c r="O18" s="5" t="s">
        <v>238</v>
      </c>
      <c r="P18" s="5" t="s">
        <v>373</v>
      </c>
      <c r="V18" s="5" t="s">
        <v>354</v>
      </c>
      <c r="W18" s="5" t="s">
        <v>399</v>
      </c>
      <c r="X18" s="5" t="s">
        <v>517</v>
      </c>
      <c r="AB18" s="5" t="s">
        <v>496</v>
      </c>
      <c r="AC18" s="5" t="s">
        <v>537</v>
      </c>
      <c r="AD18" s="5" t="s">
        <v>559</v>
      </c>
      <c r="AE18" s="5" t="s">
        <v>600</v>
      </c>
      <c r="AF18" s="5" t="s">
        <v>642</v>
      </c>
      <c r="AI18" s="5" t="s">
        <v>664</v>
      </c>
      <c r="AK18" s="5" t="s">
        <v>699</v>
      </c>
      <c r="AL18" s="5" t="s">
        <v>720</v>
      </c>
    </row>
    <row r="19" spans="1:38">
      <c r="A19" s="5" t="s">
        <v>47</v>
      </c>
      <c r="F19" s="5" t="s">
        <v>117</v>
      </c>
      <c r="L19" s="5" t="s">
        <v>172</v>
      </c>
      <c r="O19" s="5" t="s">
        <v>239</v>
      </c>
      <c r="P19" s="5" t="s">
        <v>374</v>
      </c>
      <c r="V19" s="5" t="s">
        <v>355</v>
      </c>
      <c r="W19" s="5" t="s">
        <v>400</v>
      </c>
      <c r="X19" s="5" t="s">
        <v>518</v>
      </c>
      <c r="AB19" s="5" t="s">
        <v>497</v>
      </c>
      <c r="AC19" s="5" t="s">
        <v>538</v>
      </c>
      <c r="AD19" s="5" t="s">
        <v>560</v>
      </c>
      <c r="AE19" s="5" t="s">
        <v>601</v>
      </c>
      <c r="AF19" s="5" t="s">
        <v>643</v>
      </c>
      <c r="AI19" s="5" t="s">
        <v>665</v>
      </c>
      <c r="AK19" s="5" t="s">
        <v>700</v>
      </c>
      <c r="AL19" s="5" t="s">
        <v>721</v>
      </c>
    </row>
    <row r="20" spans="1:38">
      <c r="A20" s="5" t="s">
        <v>48</v>
      </c>
      <c r="F20" s="5" t="s">
        <v>118</v>
      </c>
      <c r="L20" s="5" t="s">
        <v>173</v>
      </c>
      <c r="O20" s="5" t="s">
        <v>240</v>
      </c>
      <c r="P20" s="5" t="s">
        <v>375</v>
      </c>
      <c r="V20" s="5" t="s">
        <v>356</v>
      </c>
      <c r="W20" s="5" t="s">
        <v>401</v>
      </c>
      <c r="X20" s="5" t="s">
        <v>519</v>
      </c>
      <c r="AB20" s="5" t="s">
        <v>498</v>
      </c>
      <c r="AC20" s="5" t="s">
        <v>539</v>
      </c>
      <c r="AD20" s="5" t="s">
        <v>561</v>
      </c>
      <c r="AF20" s="5" t="s">
        <v>644</v>
      </c>
      <c r="AI20" s="5" t="s">
        <v>666</v>
      </c>
      <c r="AK20" s="5" t="s">
        <v>701</v>
      </c>
      <c r="AL20" s="5" t="s">
        <v>722</v>
      </c>
    </row>
    <row r="21" spans="1:38">
      <c r="A21" s="5" t="s">
        <v>49</v>
      </c>
      <c r="F21" s="5" t="s">
        <v>119</v>
      </c>
      <c r="L21" s="5" t="s">
        <v>174</v>
      </c>
      <c r="O21" s="5" t="s">
        <v>241</v>
      </c>
      <c r="P21" s="5" t="s">
        <v>376</v>
      </c>
      <c r="V21" s="5" t="s">
        <v>357</v>
      </c>
      <c r="W21" s="5" t="s">
        <v>402</v>
      </c>
      <c r="X21" s="5" t="s">
        <v>520</v>
      </c>
      <c r="AB21" s="5" t="s">
        <v>499</v>
      </c>
      <c r="AC21" s="5" t="s">
        <v>637</v>
      </c>
      <c r="AD21" s="5" t="s">
        <v>562</v>
      </c>
      <c r="AF21" s="5" t="s">
        <v>645</v>
      </c>
      <c r="AI21" s="5" t="s">
        <v>667</v>
      </c>
      <c r="AK21" s="5" t="s">
        <v>761</v>
      </c>
      <c r="AL21" s="5" t="s">
        <v>705</v>
      </c>
    </row>
    <row r="22" spans="1:38">
      <c r="A22" s="5" t="s">
        <v>55</v>
      </c>
      <c r="F22" s="5" t="s">
        <v>120</v>
      </c>
      <c r="L22" s="5" t="s">
        <v>175</v>
      </c>
      <c r="O22" s="5" t="s">
        <v>242</v>
      </c>
      <c r="P22" s="5" t="s">
        <v>377</v>
      </c>
      <c r="V22" s="5" t="s">
        <v>358</v>
      </c>
      <c r="W22" s="5" t="s">
        <v>403</v>
      </c>
      <c r="X22" s="5" t="s">
        <v>521</v>
      </c>
      <c r="AB22" s="5" t="s">
        <v>500</v>
      </c>
      <c r="AD22" s="5" t="s">
        <v>563</v>
      </c>
      <c r="AF22" s="5" t="s">
        <v>646</v>
      </c>
      <c r="AI22" s="5" t="s">
        <v>668</v>
      </c>
      <c r="AK22" s="5" t="s">
        <v>762</v>
      </c>
      <c r="AL22" s="5" t="s">
        <v>723</v>
      </c>
    </row>
    <row r="23" spans="1:38">
      <c r="A23" s="5" t="s">
        <v>56</v>
      </c>
      <c r="F23" s="5" t="s">
        <v>121</v>
      </c>
      <c r="L23" s="5" t="s">
        <v>176</v>
      </c>
      <c r="O23" s="5" t="s">
        <v>243</v>
      </c>
      <c r="P23" s="5" t="s">
        <v>378</v>
      </c>
      <c r="V23" s="5" t="s">
        <v>359</v>
      </c>
      <c r="W23" s="5" t="s">
        <v>404</v>
      </c>
      <c r="AB23" s="5" t="s">
        <v>501</v>
      </c>
      <c r="AD23" s="5" t="s">
        <v>564</v>
      </c>
      <c r="AI23" s="5" t="s">
        <v>669</v>
      </c>
      <c r="AK23" s="5" t="s">
        <v>763</v>
      </c>
      <c r="AL23" s="5" t="s">
        <v>724</v>
      </c>
    </row>
    <row r="24" spans="1:38">
      <c r="A24" s="5" t="s">
        <v>57</v>
      </c>
      <c r="F24" s="5" t="s">
        <v>122</v>
      </c>
      <c r="L24" s="5" t="s">
        <v>177</v>
      </c>
      <c r="O24" s="5" t="s">
        <v>244</v>
      </c>
      <c r="P24" s="5" t="s">
        <v>379</v>
      </c>
      <c r="V24" s="5" t="s">
        <v>360</v>
      </c>
      <c r="W24" s="5" t="s">
        <v>405</v>
      </c>
      <c r="AB24" s="5" t="s">
        <v>502</v>
      </c>
      <c r="AD24" s="5" t="s">
        <v>565</v>
      </c>
      <c r="AI24" s="5" t="s">
        <v>670</v>
      </c>
      <c r="AK24" s="5" t="s">
        <v>764</v>
      </c>
      <c r="AL24" s="5" t="s">
        <v>725</v>
      </c>
    </row>
    <row r="25" spans="1:38">
      <c r="A25" s="5" t="s">
        <v>58</v>
      </c>
      <c r="F25" s="5" t="s">
        <v>123</v>
      </c>
      <c r="L25" s="5" t="s">
        <v>178</v>
      </c>
      <c r="O25" s="5" t="s">
        <v>245</v>
      </c>
      <c r="P25" s="5" t="s">
        <v>380</v>
      </c>
      <c r="W25" s="5" t="s">
        <v>406</v>
      </c>
      <c r="AB25" s="5" t="s">
        <v>503</v>
      </c>
      <c r="AD25" s="5" t="s">
        <v>566</v>
      </c>
      <c r="AI25" s="5" t="s">
        <v>676</v>
      </c>
      <c r="AK25" s="5" t="s">
        <v>765</v>
      </c>
      <c r="AL25" s="5" t="s">
        <v>726</v>
      </c>
    </row>
    <row r="26" spans="1:38">
      <c r="A26" s="5" t="s">
        <v>59</v>
      </c>
      <c r="F26" s="5" t="s">
        <v>217</v>
      </c>
      <c r="L26" s="5" t="s">
        <v>179</v>
      </c>
      <c r="O26" s="5" t="s">
        <v>246</v>
      </c>
      <c r="P26" s="5" t="s">
        <v>381</v>
      </c>
      <c r="W26" s="5" t="s">
        <v>407</v>
      </c>
      <c r="AB26" s="5" t="s">
        <v>504</v>
      </c>
      <c r="AD26" s="5" t="s">
        <v>567</v>
      </c>
      <c r="AI26" s="5" t="s">
        <v>678</v>
      </c>
      <c r="AK26" s="5" t="s">
        <v>766</v>
      </c>
      <c r="AL26" s="5" t="s">
        <v>727</v>
      </c>
    </row>
    <row r="27" spans="1:38">
      <c r="A27" s="5" t="s">
        <v>60</v>
      </c>
      <c r="F27" s="5" t="s">
        <v>218</v>
      </c>
      <c r="L27" s="5" t="s">
        <v>180</v>
      </c>
      <c r="O27" s="5" t="s">
        <v>247</v>
      </c>
      <c r="P27" s="5" t="s">
        <v>382</v>
      </c>
      <c r="W27" s="5" t="s">
        <v>408</v>
      </c>
      <c r="AB27" s="5" t="s">
        <v>505</v>
      </c>
      <c r="AD27" s="5" t="s">
        <v>568</v>
      </c>
      <c r="AI27" s="5" t="s">
        <v>679</v>
      </c>
      <c r="AK27" s="5" t="s">
        <v>767</v>
      </c>
      <c r="AL27" s="5" t="s">
        <v>728</v>
      </c>
    </row>
    <row r="28" spans="1:38">
      <c r="A28" s="5" t="s">
        <v>61</v>
      </c>
      <c r="F28" s="5" t="s">
        <v>219</v>
      </c>
      <c r="L28" s="5" t="s">
        <v>181</v>
      </c>
      <c r="O28" s="5" t="s">
        <v>248</v>
      </c>
      <c r="W28" s="5" t="s">
        <v>409</v>
      </c>
      <c r="AB28" s="5" t="s">
        <v>506</v>
      </c>
      <c r="AD28" s="5" t="s">
        <v>569</v>
      </c>
      <c r="AI28" s="5" t="s">
        <v>680</v>
      </c>
      <c r="AK28" s="5" t="s">
        <v>768</v>
      </c>
      <c r="AL28" s="5" t="s">
        <v>729</v>
      </c>
    </row>
    <row r="29" spans="1:38">
      <c r="A29" s="5" t="s">
        <v>208</v>
      </c>
      <c r="F29" s="5" t="s">
        <v>220</v>
      </c>
      <c r="L29" s="5" t="s">
        <v>182</v>
      </c>
      <c r="O29" s="5" t="s">
        <v>249</v>
      </c>
      <c r="W29" s="5" t="s">
        <v>410</v>
      </c>
      <c r="AB29" s="5" t="s">
        <v>507</v>
      </c>
      <c r="AD29" s="5" t="s">
        <v>570</v>
      </c>
      <c r="AI29" s="5" t="s">
        <v>681</v>
      </c>
      <c r="AK29" s="5" t="s">
        <v>769</v>
      </c>
      <c r="AL29" s="5" t="s">
        <v>730</v>
      </c>
    </row>
    <row r="30" spans="1:38">
      <c r="A30" s="5" t="s">
        <v>209</v>
      </c>
      <c r="L30" s="5" t="s">
        <v>183</v>
      </c>
      <c r="O30" s="5" t="s">
        <v>250</v>
      </c>
      <c r="W30" s="5" t="s">
        <v>411</v>
      </c>
      <c r="AB30" s="5" t="s">
        <v>508</v>
      </c>
      <c r="AD30" s="5" t="s">
        <v>571</v>
      </c>
      <c r="AI30" s="5" t="s">
        <v>682</v>
      </c>
      <c r="AK30" s="5" t="s">
        <v>770</v>
      </c>
      <c r="AL30" s="5" t="s">
        <v>732</v>
      </c>
    </row>
    <row r="31" spans="1:38">
      <c r="A31" s="5" t="s">
        <v>210</v>
      </c>
      <c r="L31" s="5" t="s">
        <v>184</v>
      </c>
      <c r="O31" s="5" t="s">
        <v>251</v>
      </c>
      <c r="W31" s="5" t="s">
        <v>412</v>
      </c>
      <c r="AB31" s="5" t="s">
        <v>509</v>
      </c>
      <c r="AD31" s="5" t="s">
        <v>572</v>
      </c>
      <c r="AL31" s="5" t="s">
        <v>733</v>
      </c>
    </row>
    <row r="32" spans="1:38">
      <c r="A32" s="5" t="s">
        <v>211</v>
      </c>
      <c r="L32" s="5" t="s">
        <v>185</v>
      </c>
      <c r="O32" s="5" t="s">
        <v>252</v>
      </c>
      <c r="W32" s="5" t="s">
        <v>413</v>
      </c>
      <c r="AB32" s="5" t="s">
        <v>510</v>
      </c>
      <c r="AD32" s="5" t="s">
        <v>573</v>
      </c>
      <c r="AL32" s="5" t="s">
        <v>734</v>
      </c>
    </row>
    <row r="33" spans="1:38">
      <c r="A33" s="5" t="s">
        <v>212</v>
      </c>
      <c r="L33" s="5" t="s">
        <v>186</v>
      </c>
      <c r="O33" s="5" t="s">
        <v>253</v>
      </c>
      <c r="W33" s="5" t="s">
        <v>414</v>
      </c>
      <c r="AB33" s="5" t="s">
        <v>511</v>
      </c>
      <c r="AD33" s="5" t="s">
        <v>574</v>
      </c>
      <c r="AL33" s="5" t="s">
        <v>735</v>
      </c>
    </row>
    <row r="34" spans="1:38">
      <c r="A34" s="5" t="s">
        <v>213</v>
      </c>
      <c r="L34" s="5" t="s">
        <v>187</v>
      </c>
      <c r="O34" s="5" t="s">
        <v>254</v>
      </c>
      <c r="W34" s="5" t="s">
        <v>415</v>
      </c>
      <c r="AB34" s="5" t="s">
        <v>512</v>
      </c>
      <c r="AD34" s="5" t="s">
        <v>575</v>
      </c>
      <c r="AL34" s="5" t="s">
        <v>737</v>
      </c>
    </row>
    <row r="35" spans="1:38">
      <c r="A35" s="5" t="s">
        <v>214</v>
      </c>
      <c r="L35" s="5" t="s">
        <v>188</v>
      </c>
      <c r="O35" s="5" t="s">
        <v>255</v>
      </c>
      <c r="W35" s="5" t="s">
        <v>416</v>
      </c>
      <c r="AB35" s="5" t="s">
        <v>513</v>
      </c>
      <c r="AD35" s="5" t="s">
        <v>576</v>
      </c>
      <c r="AL35" s="5" t="s">
        <v>738</v>
      </c>
    </row>
    <row r="36" spans="1:38">
      <c r="A36" s="5" t="s">
        <v>50</v>
      </c>
      <c r="O36" s="5" t="s">
        <v>256</v>
      </c>
      <c r="W36" s="5" t="s">
        <v>417</v>
      </c>
      <c r="AB36" s="5" t="s">
        <v>514</v>
      </c>
      <c r="AD36" s="5" t="s">
        <v>577</v>
      </c>
      <c r="AL36" s="5" t="s">
        <v>739</v>
      </c>
    </row>
    <row r="37" spans="1:30">
      <c r="A37" s="5" t="s">
        <v>51</v>
      </c>
      <c r="O37" s="5" t="s">
        <v>257</v>
      </c>
      <c r="W37" s="5" t="s">
        <v>418</v>
      </c>
      <c r="AB37" s="5" t="s">
        <v>515</v>
      </c>
      <c r="AD37" s="5" t="s">
        <v>578</v>
      </c>
    </row>
    <row r="38" spans="1:30">
      <c r="A38" s="5" t="s">
        <v>52</v>
      </c>
      <c r="O38" s="5" t="s">
        <v>258</v>
      </c>
      <c r="W38" s="5" t="s">
        <v>419</v>
      </c>
      <c r="AB38" s="5" t="s">
        <v>516</v>
      </c>
      <c r="AD38" s="5" t="s">
        <v>579</v>
      </c>
    </row>
    <row r="39" spans="1:30">
      <c r="A39" s="5" t="s">
        <v>53</v>
      </c>
      <c r="O39" s="5" t="s">
        <v>259</v>
      </c>
      <c r="W39" s="5" t="s">
        <v>420</v>
      </c>
      <c r="AD39" s="5" t="s">
        <v>580</v>
      </c>
    </row>
    <row r="40" spans="1:30">
      <c r="A40" s="5" t="s">
        <v>54</v>
      </c>
      <c r="O40" s="5" t="s">
        <v>260</v>
      </c>
      <c r="W40" s="5" t="s">
        <v>421</v>
      </c>
      <c r="AD40" s="5" t="s">
        <v>639</v>
      </c>
    </row>
    <row r="41" spans="1:30">
      <c r="A41" s="5" t="s">
        <v>62</v>
      </c>
      <c r="O41" s="5" t="s">
        <v>261</v>
      </c>
      <c r="W41" s="5" t="s">
        <v>422</v>
      </c>
      <c r="AD41" s="5" t="s">
        <v>640</v>
      </c>
    </row>
    <row r="42" spans="1:30">
      <c r="A42" s="5" t="s">
        <v>63</v>
      </c>
      <c r="O42" s="5" t="s">
        <v>262</v>
      </c>
      <c r="W42" s="5" t="s">
        <v>423</v>
      </c>
      <c r="AD42" s="5" t="s">
        <v>641</v>
      </c>
    </row>
    <row r="43" spans="1:23">
      <c r="A43" s="5" t="s">
        <v>64</v>
      </c>
      <c r="O43" s="5" t="s">
        <v>263</v>
      </c>
      <c r="W43" s="5" t="s">
        <v>424</v>
      </c>
    </row>
    <row r="44" spans="15:23">
      <c r="O44" s="5" t="s">
        <v>264</v>
      </c>
      <c r="W44" s="5" t="s">
        <v>425</v>
      </c>
    </row>
    <row r="45" spans="15:23">
      <c r="O45" s="5" t="s">
        <v>265</v>
      </c>
      <c r="W45" s="5" t="s">
        <v>426</v>
      </c>
    </row>
    <row r="46" spans="15:23">
      <c r="O46" s="5" t="s">
        <v>266</v>
      </c>
      <c r="W46" s="5" t="s">
        <v>427</v>
      </c>
    </row>
    <row r="47" spans="15:23">
      <c r="O47" s="5" t="s">
        <v>267</v>
      </c>
      <c r="W47" s="5" t="s">
        <v>428</v>
      </c>
    </row>
    <row r="48" spans="15:23">
      <c r="O48" s="5" t="s">
        <v>268</v>
      </c>
      <c r="W48" s="5" t="s">
        <v>429</v>
      </c>
    </row>
    <row r="49" spans="15:23">
      <c r="O49" s="5" t="s">
        <v>269</v>
      </c>
      <c r="W49" s="5" t="s">
        <v>430</v>
      </c>
    </row>
    <row r="50" spans="15:23">
      <c r="O50" s="5" t="s">
        <v>270</v>
      </c>
      <c r="W50" s="5" t="s">
        <v>431</v>
      </c>
    </row>
    <row r="51" spans="15:23">
      <c r="O51" s="5" t="s">
        <v>271</v>
      </c>
      <c r="W51" s="5" t="s">
        <v>432</v>
      </c>
    </row>
    <row r="52" spans="15:23">
      <c r="O52" s="5" t="s">
        <v>272</v>
      </c>
      <c r="W52" s="5" t="s">
        <v>405</v>
      </c>
    </row>
    <row r="53" spans="15:15">
      <c r="O53" s="5" t="s">
        <v>273</v>
      </c>
    </row>
    <row r="54" spans="15:15">
      <c r="O54" s="5" t="s">
        <v>274</v>
      </c>
    </row>
    <row r="55" spans="15:15">
      <c r="O55" s="5" t="s">
        <v>275</v>
      </c>
    </row>
    <row r="56" spans="15:15">
      <c r="O56" s="5" t="s">
        <v>276</v>
      </c>
    </row>
    <row r="57" spans="15:15">
      <c r="O57" s="5" t="s">
        <v>277</v>
      </c>
    </row>
    <row r="58" spans="15:15">
      <c r="O58" s="5" t="s">
        <v>278</v>
      </c>
    </row>
    <row r="59" spans="15:15">
      <c r="O59" s="5" t="s">
        <v>361</v>
      </c>
    </row>
    <row r="60" spans="15:15">
      <c r="O60" s="5" t="s">
        <v>362</v>
      </c>
    </row>
    <row r="61" spans="15:15">
      <c r="O61" s="5" t="s">
        <v>363</v>
      </c>
    </row>
    <row r="62" spans="15:15">
      <c r="O62" s="5" t="s">
        <v>364</v>
      </c>
    </row>
    <row r="63" spans="15:15">
      <c r="O63" s="5" t="s">
        <v>365</v>
      </c>
    </row>
    <row r="64" spans="15:15">
      <c r="O64" s="5" t="s">
        <v>366</v>
      </c>
    </row>
    <row r="65" spans="15:15">
      <c r="O65" s="5" t="s">
        <v>367</v>
      </c>
    </row>
    <row r="66" spans="15:15">
      <c r="O66" s="5" t="s">
        <v>368</v>
      </c>
    </row>
    <row r="67" spans="15:15">
      <c r="O67" s="5" t="s">
        <v>369</v>
      </c>
    </row>
    <row r="68" spans="15:15">
      <c r="O68" s="5" t="s">
        <v>370</v>
      </c>
    </row>
    <row r="69" spans="15:15">
      <c r="O69" s="5" t="s">
        <v>371</v>
      </c>
    </row>
    <row r="70" spans="15:15">
      <c r="O70" s="5" t="s">
        <v>372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120" zoomScaleNormal="120" workbookViewId="0">
      <selection activeCell="H13" sqref="H13"/>
    </sheetView>
  </sheetViews>
  <sheetFormatPr defaultColWidth="8.66071428571429" defaultRowHeight="13.6"/>
  <cols>
    <col min="1" max="1" width="11.1607142857143" style="5" customWidth="1"/>
    <col min="2" max="2" width="27.1607142857143" style="5" customWidth="1"/>
    <col min="3" max="3" width="13.6607142857143" style="1" customWidth="1"/>
    <col min="4" max="5" width="8.83035714285714" style="1" customWidth="1"/>
    <col min="6" max="6" width="14.5" style="1" customWidth="1"/>
    <col min="7" max="16384" width="8.66071428571429" style="5"/>
  </cols>
  <sheetData>
    <row r="1" ht="20" customHeight="1" spans="1:6">
      <c r="A1" s="31" t="s">
        <v>828</v>
      </c>
      <c r="B1" s="31"/>
      <c r="C1" s="31"/>
      <c r="D1" s="31"/>
      <c r="E1" s="31"/>
      <c r="F1" s="31"/>
    </row>
    <row r="2" ht="15.5" customHeight="1" spans="1:6">
      <c r="A2" s="47" t="s">
        <v>829</v>
      </c>
      <c r="B2" s="48" t="s">
        <v>830</v>
      </c>
      <c r="C2" s="16" t="s">
        <v>831</v>
      </c>
      <c r="D2" s="16"/>
      <c r="E2" s="16"/>
      <c r="F2" s="16"/>
    </row>
    <row r="3" ht="15.5" customHeight="1" spans="1:6">
      <c r="A3" s="47"/>
      <c r="B3" s="48" t="s">
        <v>832</v>
      </c>
      <c r="C3" s="16" t="s">
        <v>833</v>
      </c>
      <c r="D3" s="16"/>
      <c r="E3" s="16"/>
      <c r="F3" s="16"/>
    </row>
    <row r="4" ht="15.5" customHeight="1" spans="1:6">
      <c r="A4" s="47"/>
      <c r="B4" s="48" t="s">
        <v>834</v>
      </c>
      <c r="C4" s="49" t="s">
        <v>835</v>
      </c>
      <c r="D4" s="16"/>
      <c r="E4" s="16"/>
      <c r="F4" s="16"/>
    </row>
    <row r="5" ht="15.5" customHeight="1" spans="1:6">
      <c r="A5" s="47" t="s">
        <v>836</v>
      </c>
      <c r="B5" s="48" t="s">
        <v>837</v>
      </c>
      <c r="C5" s="50"/>
      <c r="D5" s="51"/>
      <c r="E5" s="51"/>
      <c r="F5" s="74"/>
    </row>
    <row r="6" ht="15.5" customHeight="1" spans="1:6">
      <c r="A6" s="47"/>
      <c r="B6" s="48" t="s">
        <v>838</v>
      </c>
      <c r="C6" s="50"/>
      <c r="D6" s="51"/>
      <c r="E6" s="51"/>
      <c r="F6" s="74"/>
    </row>
    <row r="7" ht="15.5" customHeight="1" spans="1:6">
      <c r="A7" s="47"/>
      <c r="B7" s="48" t="s">
        <v>839</v>
      </c>
      <c r="C7" s="50"/>
      <c r="D7" s="51"/>
      <c r="E7" s="51"/>
      <c r="F7" s="74"/>
    </row>
    <row r="8" ht="15.5" customHeight="1" spans="1:6">
      <c r="A8" s="47" t="s">
        <v>840</v>
      </c>
      <c r="B8" s="48" t="s">
        <v>841</v>
      </c>
      <c r="C8" s="16" t="s">
        <v>842</v>
      </c>
      <c r="D8" s="16"/>
      <c r="E8" s="16"/>
      <c r="F8" s="16"/>
    </row>
    <row r="9" ht="15.5" customHeight="1" spans="1:6">
      <c r="A9" s="47"/>
      <c r="B9" s="48" t="s">
        <v>843</v>
      </c>
      <c r="C9" s="50" t="s">
        <v>844</v>
      </c>
      <c r="D9" s="51"/>
      <c r="E9" s="51"/>
      <c r="F9" s="74"/>
    </row>
    <row r="10" ht="15.5" customHeight="1" spans="1:6">
      <c r="A10" s="47"/>
      <c r="B10" s="52" t="s">
        <v>838</v>
      </c>
      <c r="C10" s="50">
        <v>15011205019</v>
      </c>
      <c r="D10" s="51"/>
      <c r="E10" s="51"/>
      <c r="F10" s="74"/>
    </row>
    <row r="11" ht="15.5" customHeight="1" spans="1:6">
      <c r="A11" s="47"/>
      <c r="B11" s="48" t="s">
        <v>839</v>
      </c>
      <c r="C11" s="50" t="s">
        <v>845</v>
      </c>
      <c r="D11" s="51"/>
      <c r="E11" s="51"/>
      <c r="F11" s="74"/>
    </row>
    <row r="12" ht="9.5" customHeight="1" spans="1:4">
      <c r="A12" s="53"/>
      <c r="B12" s="54"/>
      <c r="C12" s="54"/>
      <c r="D12" s="54"/>
    </row>
    <row r="13" ht="31" customHeight="1" spans="1:6">
      <c r="A13" s="55" t="s">
        <v>846</v>
      </c>
      <c r="B13" s="55" t="s">
        <v>847</v>
      </c>
      <c r="C13" s="55" t="s">
        <v>848</v>
      </c>
      <c r="D13" s="56" t="s">
        <v>849</v>
      </c>
      <c r="E13" s="55" t="s">
        <v>850</v>
      </c>
      <c r="F13" s="55" t="s">
        <v>851</v>
      </c>
    </row>
    <row r="14" ht="16" customHeight="1" spans="1:10">
      <c r="A14" s="57" t="s">
        <v>852</v>
      </c>
      <c r="B14" s="48" t="s">
        <v>817</v>
      </c>
      <c r="C14" s="58">
        <f>设备类_Video!B1</f>
        <v>0</v>
      </c>
      <c r="D14" s="59">
        <v>0.08</v>
      </c>
      <c r="E14" s="75">
        <v>0.06</v>
      </c>
      <c r="F14" s="25">
        <f>C14+(C14*$D$14)+(C14+C14*$D$14)*$E$14</f>
        <v>0</v>
      </c>
      <c r="J14" s="76"/>
    </row>
    <row r="15" ht="16" customHeight="1" spans="1:6">
      <c r="A15" s="57"/>
      <c r="B15" s="48" t="s">
        <v>818</v>
      </c>
      <c r="C15" s="58">
        <f>设备类_Audio!B1</f>
        <v>0</v>
      </c>
      <c r="D15" s="59"/>
      <c r="E15" s="75"/>
      <c r="F15" s="25">
        <f t="shared" ref="F15:F34" si="0">C15+(C15*$D$14)+(C15+C15*$D$14)*$E$14</f>
        <v>0</v>
      </c>
    </row>
    <row r="16" ht="16" customHeight="1" spans="1:6">
      <c r="A16" s="57"/>
      <c r="B16" s="48" t="s">
        <v>819</v>
      </c>
      <c r="C16" s="58">
        <f>设备类_Lighting!B1</f>
        <v>0</v>
      </c>
      <c r="D16" s="59"/>
      <c r="E16" s="75"/>
      <c r="F16" s="25">
        <f t="shared" si="0"/>
        <v>0</v>
      </c>
    </row>
    <row r="17" ht="16" customHeight="1" spans="1:6">
      <c r="A17" s="57"/>
      <c r="B17" s="48" t="s">
        <v>820</v>
      </c>
      <c r="C17" s="58">
        <f>搭建物料!B1</f>
        <v>0</v>
      </c>
      <c r="D17" s="59"/>
      <c r="E17" s="75"/>
      <c r="F17" s="25">
        <f t="shared" si="0"/>
        <v>0</v>
      </c>
    </row>
    <row r="18" ht="16" customHeight="1" spans="1:6">
      <c r="A18" s="57"/>
      <c r="B18" s="48" t="s">
        <v>805</v>
      </c>
      <c r="C18" s="58">
        <f>第三方人员!B1</f>
        <v>5600</v>
      </c>
      <c r="D18" s="59"/>
      <c r="E18" s="75"/>
      <c r="F18" s="25">
        <f t="shared" si="0"/>
        <v>6410.88</v>
      </c>
    </row>
    <row r="19" ht="16" customHeight="1" spans="1:6">
      <c r="A19" s="57"/>
      <c r="B19" s="48" t="s">
        <v>821</v>
      </c>
      <c r="C19" s="58">
        <f>'Others（交通、印刷等活动支持） '!B1</f>
        <v>0</v>
      </c>
      <c r="D19" s="59"/>
      <c r="E19" s="75"/>
      <c r="F19" s="25">
        <f t="shared" si="0"/>
        <v>0</v>
      </c>
    </row>
    <row r="20" ht="16" customHeight="1" spans="1:6">
      <c r="A20" s="60" t="s">
        <v>853</v>
      </c>
      <c r="B20" s="48" t="s">
        <v>812</v>
      </c>
      <c r="C20" s="58" t="e">
        <f>非限价!#REF!</f>
        <v>#REF!</v>
      </c>
      <c r="D20" s="59"/>
      <c r="E20" s="75"/>
      <c r="F20" s="25" t="e">
        <f t="shared" si="0"/>
        <v>#REF!</v>
      </c>
    </row>
    <row r="21" ht="16" customHeight="1" spans="1:6">
      <c r="A21" s="61"/>
      <c r="B21" s="62" t="s">
        <v>813</v>
      </c>
      <c r="C21" s="58">
        <v>0</v>
      </c>
      <c r="D21" s="59"/>
      <c r="E21" s="75"/>
      <c r="F21" s="25">
        <f t="shared" si="0"/>
        <v>0</v>
      </c>
    </row>
    <row r="22" ht="16" customHeight="1" spans="1:6">
      <c r="A22" s="61"/>
      <c r="B22" s="62" t="s">
        <v>814</v>
      </c>
      <c r="C22" s="58">
        <v>0</v>
      </c>
      <c r="D22" s="59"/>
      <c r="E22" s="75"/>
      <c r="F22" s="25">
        <f t="shared" si="0"/>
        <v>0</v>
      </c>
    </row>
    <row r="23" ht="16" customHeight="1" spans="1:6">
      <c r="A23" s="61"/>
      <c r="B23" s="62" t="s">
        <v>815</v>
      </c>
      <c r="C23" s="58">
        <v>0</v>
      </c>
      <c r="D23" s="59"/>
      <c r="E23" s="75"/>
      <c r="F23" s="25">
        <f t="shared" si="0"/>
        <v>0</v>
      </c>
    </row>
    <row r="24" ht="16" customHeight="1" spans="1:6">
      <c r="A24" s="63"/>
      <c r="B24" s="62" t="s">
        <v>826</v>
      </c>
      <c r="C24" s="58">
        <v>0</v>
      </c>
      <c r="D24" s="59"/>
      <c r="E24" s="75"/>
      <c r="F24" s="25">
        <f t="shared" si="0"/>
        <v>0</v>
      </c>
    </row>
    <row r="25" ht="16" customHeight="1" spans="1:6">
      <c r="A25" s="64" t="s">
        <v>854</v>
      </c>
      <c r="B25" s="48" t="s">
        <v>817</v>
      </c>
      <c r="C25" s="58">
        <v>0</v>
      </c>
      <c r="D25" s="59"/>
      <c r="E25" s="75"/>
      <c r="F25" s="25">
        <f t="shared" si="0"/>
        <v>0</v>
      </c>
    </row>
    <row r="26" ht="16" customHeight="1" spans="1:6">
      <c r="A26" s="65"/>
      <c r="B26" s="48" t="s">
        <v>818</v>
      </c>
      <c r="C26" s="58">
        <v>0</v>
      </c>
      <c r="D26" s="59"/>
      <c r="E26" s="75"/>
      <c r="F26" s="25">
        <f t="shared" si="0"/>
        <v>0</v>
      </c>
    </row>
    <row r="27" ht="16" customHeight="1" spans="1:6">
      <c r="A27" s="65"/>
      <c r="B27" s="48" t="s">
        <v>819</v>
      </c>
      <c r="C27" s="58">
        <v>0</v>
      </c>
      <c r="D27" s="59"/>
      <c r="E27" s="75"/>
      <c r="F27" s="25">
        <f t="shared" si="0"/>
        <v>0</v>
      </c>
    </row>
    <row r="28" ht="16" customHeight="1" spans="1:6">
      <c r="A28" s="65"/>
      <c r="B28" s="48" t="s">
        <v>820</v>
      </c>
      <c r="C28" s="58">
        <v>0</v>
      </c>
      <c r="D28" s="59"/>
      <c r="E28" s="75"/>
      <c r="F28" s="25">
        <f t="shared" si="0"/>
        <v>0</v>
      </c>
    </row>
    <row r="29" ht="16" customHeight="1" spans="1:6">
      <c r="A29" s="65"/>
      <c r="B29" s="48" t="s">
        <v>805</v>
      </c>
      <c r="C29" s="58">
        <v>0</v>
      </c>
      <c r="D29" s="59"/>
      <c r="E29" s="75"/>
      <c r="F29" s="25">
        <f t="shared" si="0"/>
        <v>0</v>
      </c>
    </row>
    <row r="30" ht="16" customHeight="1" spans="1:6">
      <c r="A30" s="65"/>
      <c r="B30" s="48" t="s">
        <v>821</v>
      </c>
      <c r="C30" s="58">
        <v>0</v>
      </c>
      <c r="D30" s="59"/>
      <c r="E30" s="75"/>
      <c r="F30" s="25">
        <f t="shared" si="0"/>
        <v>0</v>
      </c>
    </row>
    <row r="31" ht="16" customHeight="1" spans="1:6">
      <c r="A31" s="65"/>
      <c r="B31" s="48" t="s">
        <v>822</v>
      </c>
      <c r="C31" s="58">
        <v>0</v>
      </c>
      <c r="D31" s="59"/>
      <c r="E31" s="75"/>
      <c r="F31" s="25">
        <f t="shared" si="0"/>
        <v>0</v>
      </c>
    </row>
    <row r="32" ht="16" customHeight="1" spans="1:6">
      <c r="A32" s="65"/>
      <c r="B32" s="48" t="s">
        <v>823</v>
      </c>
      <c r="C32" s="58">
        <v>0</v>
      </c>
      <c r="D32" s="59"/>
      <c r="E32" s="75"/>
      <c r="F32" s="25">
        <f t="shared" si="0"/>
        <v>0</v>
      </c>
    </row>
    <row r="33" ht="16" customHeight="1" spans="1:6">
      <c r="A33" s="65"/>
      <c r="B33" s="48" t="s">
        <v>824</v>
      </c>
      <c r="C33" s="58">
        <v>0</v>
      </c>
      <c r="D33" s="59"/>
      <c r="E33" s="75"/>
      <c r="F33" s="25">
        <f t="shared" si="0"/>
        <v>0</v>
      </c>
    </row>
    <row r="34" ht="16" customHeight="1" spans="1:6">
      <c r="A34" s="65"/>
      <c r="B34" s="66" t="s">
        <v>826</v>
      </c>
      <c r="C34" s="58">
        <v>0</v>
      </c>
      <c r="D34" s="59"/>
      <c r="E34" s="75"/>
      <c r="F34" s="25">
        <f t="shared" si="0"/>
        <v>0</v>
      </c>
    </row>
    <row r="35" ht="16" customHeight="1" spans="1:6">
      <c r="A35" s="67"/>
      <c r="B35" s="66" t="s">
        <v>827</v>
      </c>
      <c r="C35" s="58">
        <v>0</v>
      </c>
      <c r="D35" s="68">
        <v>0</v>
      </c>
      <c r="E35" s="75"/>
      <c r="F35" s="25">
        <f>C35*E14</f>
        <v>0</v>
      </c>
    </row>
    <row r="36" ht="8" customHeight="1" spans="1:6">
      <c r="A36" s="69"/>
      <c r="B36" s="70"/>
      <c r="C36" s="69"/>
      <c r="D36" s="69"/>
      <c r="E36" s="51"/>
      <c r="F36" s="51"/>
    </row>
    <row r="37" ht="24" customHeight="1" spans="1:6">
      <c r="A37" s="55" t="s">
        <v>855</v>
      </c>
      <c r="B37" s="55"/>
      <c r="C37" s="71" t="e">
        <f>SUM(F14:F35)</f>
        <v>#REF!</v>
      </c>
      <c r="D37" s="71"/>
      <c r="E37" s="71"/>
      <c r="F37" s="71"/>
    </row>
    <row r="38" ht="24" customHeight="1" spans="1:6">
      <c r="A38" s="72" t="s">
        <v>856</v>
      </c>
      <c r="B38" s="72"/>
      <c r="C38" s="73">
        <v>28000</v>
      </c>
      <c r="D38" s="73"/>
      <c r="E38" s="73"/>
      <c r="F38" s="73"/>
    </row>
  </sheetData>
  <mergeCells count="23">
    <mergeCell ref="A1:F1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37:B37"/>
    <mergeCell ref="C37:F37"/>
    <mergeCell ref="A38:B38"/>
    <mergeCell ref="C38:F38"/>
    <mergeCell ref="A2:A4"/>
    <mergeCell ref="A5:A7"/>
    <mergeCell ref="A8:A11"/>
    <mergeCell ref="A14:A19"/>
    <mergeCell ref="A20:A24"/>
    <mergeCell ref="A25:A35"/>
    <mergeCell ref="D14:D34"/>
    <mergeCell ref="E14:E3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zoomScale="120" zoomScaleNormal="120" workbookViewId="0">
      <selection activeCell="B19" sqref="B19"/>
    </sheetView>
  </sheetViews>
  <sheetFormatPr defaultColWidth="14.5" defaultRowHeight="13.6"/>
  <cols>
    <col min="1" max="1" width="18.6607142857143" style="1" customWidth="1"/>
    <col min="2" max="2" width="65.3303571428571" style="1" customWidth="1"/>
    <col min="3" max="4" width="6.83035714285714" style="3" customWidth="1"/>
    <col min="5" max="5" width="8.33035714285714" style="1" customWidth="1"/>
    <col min="6" max="6" width="10.6607142857143" style="26" customWidth="1"/>
    <col min="7" max="7" width="10.6607142857143" style="3" customWidth="1"/>
    <col min="8" max="8" width="30.1607142857143" style="1" customWidth="1"/>
    <col min="9" max="9" width="11.1607142857143" style="43" customWidth="1"/>
    <col min="10" max="16384" width="14.5" style="1"/>
  </cols>
  <sheetData>
    <row r="1" ht="17.5" customHeight="1" spans="1:2">
      <c r="A1" s="31" t="s">
        <v>857</v>
      </c>
      <c r="B1" s="28" cm="1">
        <f t="array" ref="B1">SUM(IFERROR(G:G,0))</f>
        <v>0</v>
      </c>
    </row>
    <row r="2" ht="17.5" customHeight="1" spans="1:9">
      <c r="A2" s="44" t="s">
        <v>858</v>
      </c>
      <c r="B2" s="44" t="s">
        <v>859</v>
      </c>
      <c r="C2" s="45" t="s">
        <v>860</v>
      </c>
      <c r="D2" s="45" t="s">
        <v>861</v>
      </c>
      <c r="E2" s="44" t="s">
        <v>29</v>
      </c>
      <c r="F2" s="46" t="s">
        <v>30</v>
      </c>
      <c r="G2" s="45" t="s">
        <v>862</v>
      </c>
      <c r="H2" s="44" t="s">
        <v>863</v>
      </c>
      <c r="I2" s="43" t="s">
        <v>864</v>
      </c>
    </row>
    <row r="3" spans="3:9">
      <c r="C3" s="3">
        <v>1</v>
      </c>
      <c r="D3" s="3">
        <v>1</v>
      </c>
      <c r="E3" s="1" t="e">
        <f>VLOOKUP(B3,限价!A:D,2,0)</f>
        <v>#N/A</v>
      </c>
      <c r="F3" s="26" t="e">
        <f>VLOOKUP(B3,限价!A:D,3,0)</f>
        <v>#N/A</v>
      </c>
      <c r="G3" s="3" t="e">
        <f t="shared" ref="G3" si="0">C3*D3*F3</f>
        <v>#N/A</v>
      </c>
      <c r="I3" s="43" t="e">
        <f>VLOOKUP(B3,限价!A:D,4,0)</f>
        <v>#N/A</v>
      </c>
    </row>
    <row r="4" spans="3:9">
      <c r="C4" s="3">
        <v>1</v>
      </c>
      <c r="D4" s="3">
        <v>1</v>
      </c>
      <c r="E4" s="1" t="e">
        <f>VLOOKUP(B4,限价!A:D,2,0)</f>
        <v>#N/A</v>
      </c>
      <c r="F4" s="26" t="e">
        <f>VLOOKUP(B4,限价!A:D,3,0)</f>
        <v>#N/A</v>
      </c>
      <c r="G4" s="3" t="e">
        <f t="shared" ref="G4:G61" si="1">C4*D4*F4</f>
        <v>#N/A</v>
      </c>
      <c r="I4" s="43" t="e">
        <f>VLOOKUP(B4,限价!A:D,4,0)</f>
        <v>#N/A</v>
      </c>
    </row>
    <row r="5" spans="3:9">
      <c r="C5" s="3">
        <v>1</v>
      </c>
      <c r="D5" s="3">
        <v>1</v>
      </c>
      <c r="E5" s="1" t="e">
        <f>VLOOKUP(B5,限价!A:D,2,0)</f>
        <v>#N/A</v>
      </c>
      <c r="F5" s="26" t="e">
        <f>VLOOKUP(B5,限价!A:D,3,0)</f>
        <v>#N/A</v>
      </c>
      <c r="G5" s="3" t="e">
        <f t="shared" si="1"/>
        <v>#N/A</v>
      </c>
      <c r="I5" s="43" t="e">
        <f>VLOOKUP(B5,限价!A:D,4,0)</f>
        <v>#N/A</v>
      </c>
    </row>
    <row r="6" spans="3:9">
      <c r="C6" s="3">
        <v>1</v>
      </c>
      <c r="D6" s="3">
        <v>1</v>
      </c>
      <c r="E6" s="1" t="e">
        <f>VLOOKUP(B6,限价!A:D,2,0)</f>
        <v>#N/A</v>
      </c>
      <c r="F6" s="26" t="e">
        <f>VLOOKUP(B6,限价!A:D,3,0)</f>
        <v>#N/A</v>
      </c>
      <c r="G6" s="3" t="e">
        <f t="shared" si="1"/>
        <v>#N/A</v>
      </c>
      <c r="I6" s="43" t="e">
        <f>VLOOKUP(B6,限价!A:D,4,0)</f>
        <v>#N/A</v>
      </c>
    </row>
    <row r="7" spans="3:9">
      <c r="C7" s="3">
        <v>1</v>
      </c>
      <c r="D7" s="3">
        <v>1</v>
      </c>
      <c r="E7" s="1" t="e">
        <f>VLOOKUP(B7,限价!A:D,2,0)</f>
        <v>#N/A</v>
      </c>
      <c r="F7" s="26" t="e">
        <f>VLOOKUP(B7,限价!A:D,3,0)</f>
        <v>#N/A</v>
      </c>
      <c r="G7" s="3" t="e">
        <f t="shared" si="1"/>
        <v>#N/A</v>
      </c>
      <c r="I7" s="43" t="e">
        <f>VLOOKUP(B7,限价!A:D,4,0)</f>
        <v>#N/A</v>
      </c>
    </row>
    <row r="8" spans="3:9">
      <c r="C8" s="3">
        <v>1</v>
      </c>
      <c r="D8" s="3">
        <v>1</v>
      </c>
      <c r="E8" s="1" t="e">
        <f>VLOOKUP(B8,限价!A:D,2,0)</f>
        <v>#N/A</v>
      </c>
      <c r="F8" s="26" t="e">
        <f>VLOOKUP(B8,限价!A:D,3,0)</f>
        <v>#N/A</v>
      </c>
      <c r="G8" s="3" t="e">
        <f t="shared" si="1"/>
        <v>#N/A</v>
      </c>
      <c r="I8" s="43" t="e">
        <f>VLOOKUP(B8,限价!A:D,4,0)</f>
        <v>#N/A</v>
      </c>
    </row>
    <row r="9" spans="5:9">
      <c r="E9" s="1" t="e">
        <f>VLOOKUP(B9,限价!A:D,2,0)</f>
        <v>#N/A</v>
      </c>
      <c r="F9" s="26" t="e">
        <f>VLOOKUP(B9,限价!A:D,3,0)</f>
        <v>#N/A</v>
      </c>
      <c r="G9" s="3" t="e">
        <f t="shared" si="1"/>
        <v>#N/A</v>
      </c>
      <c r="I9" s="43" t="e">
        <f>VLOOKUP(B9,限价!A:D,4,0)</f>
        <v>#N/A</v>
      </c>
    </row>
    <row r="10" spans="5:9">
      <c r="E10" s="1" t="e">
        <f>VLOOKUP(B10,限价!A:D,2,0)</f>
        <v>#N/A</v>
      </c>
      <c r="F10" s="26" t="e">
        <f>VLOOKUP(B10,限价!A:D,3,0)</f>
        <v>#N/A</v>
      </c>
      <c r="G10" s="3" t="e">
        <f t="shared" si="1"/>
        <v>#N/A</v>
      </c>
      <c r="I10" s="43" t="e">
        <f>VLOOKUP(B10,限价!A:D,4,0)</f>
        <v>#N/A</v>
      </c>
    </row>
    <row r="11" spans="5:9">
      <c r="E11" s="1" t="e">
        <f>VLOOKUP(B11,限价!A:D,2,0)</f>
        <v>#N/A</v>
      </c>
      <c r="F11" s="26" t="e">
        <f>VLOOKUP(B11,限价!A:D,3,0)</f>
        <v>#N/A</v>
      </c>
      <c r="G11" s="3" t="e">
        <f t="shared" si="1"/>
        <v>#N/A</v>
      </c>
      <c r="I11" s="43" t="e">
        <f>VLOOKUP(B11,限价!A:D,4,0)</f>
        <v>#N/A</v>
      </c>
    </row>
    <row r="12" spans="5:9">
      <c r="E12" s="1" t="e">
        <f>VLOOKUP(B12,限价!A:D,2,0)</f>
        <v>#N/A</v>
      </c>
      <c r="F12" s="26" t="e">
        <f>VLOOKUP(B12,限价!A:D,3,0)</f>
        <v>#N/A</v>
      </c>
      <c r="G12" s="3" t="e">
        <f t="shared" si="1"/>
        <v>#N/A</v>
      </c>
      <c r="I12" s="43" t="e">
        <f>VLOOKUP(B12,限价!A:D,4,0)</f>
        <v>#N/A</v>
      </c>
    </row>
    <row r="13" spans="5:9">
      <c r="E13" s="1" t="e">
        <f>VLOOKUP(B13,限价!A:D,2,0)</f>
        <v>#N/A</v>
      </c>
      <c r="F13" s="26" t="e">
        <f>VLOOKUP(B13,限价!A:D,3,0)</f>
        <v>#N/A</v>
      </c>
      <c r="G13" s="3" t="e">
        <f t="shared" si="1"/>
        <v>#N/A</v>
      </c>
      <c r="I13" s="43" t="e">
        <f>VLOOKUP(B13,限价!A:D,4,0)</f>
        <v>#N/A</v>
      </c>
    </row>
    <row r="14" spans="5:9">
      <c r="E14" s="1" t="e">
        <f>VLOOKUP(B14,限价!A:D,2,0)</f>
        <v>#N/A</v>
      </c>
      <c r="F14" s="26" t="e">
        <f>VLOOKUP(B14,限价!A:D,3,0)</f>
        <v>#N/A</v>
      </c>
      <c r="G14" s="3" t="e">
        <f t="shared" si="1"/>
        <v>#N/A</v>
      </c>
      <c r="I14" s="43" t="e">
        <f>VLOOKUP(B14,限价!A:D,4,0)</f>
        <v>#N/A</v>
      </c>
    </row>
    <row r="15" spans="5:9">
      <c r="E15" s="1" t="e">
        <f>VLOOKUP(B15,限价!A:D,2,0)</f>
        <v>#N/A</v>
      </c>
      <c r="F15" s="26" t="e">
        <f>VLOOKUP(B15,限价!A:D,3,0)</f>
        <v>#N/A</v>
      </c>
      <c r="G15" s="3" t="e">
        <f t="shared" si="1"/>
        <v>#N/A</v>
      </c>
      <c r="I15" s="43" t="e">
        <f>VLOOKUP(B15,限价!A:D,4,0)</f>
        <v>#N/A</v>
      </c>
    </row>
    <row r="16" spans="5:9">
      <c r="E16" s="1" t="e">
        <f>VLOOKUP(B16,限价!A:D,2,0)</f>
        <v>#N/A</v>
      </c>
      <c r="F16" s="26" t="e">
        <f>VLOOKUP(B16,限价!A:D,3,0)</f>
        <v>#N/A</v>
      </c>
      <c r="G16" s="3" t="e">
        <f t="shared" si="1"/>
        <v>#N/A</v>
      </c>
      <c r="I16" s="43" t="e">
        <f>VLOOKUP(B16,限价!A:D,4,0)</f>
        <v>#N/A</v>
      </c>
    </row>
    <row r="17" spans="5:9">
      <c r="E17" s="1" t="e">
        <f>VLOOKUP(B17,限价!A:D,2,0)</f>
        <v>#N/A</v>
      </c>
      <c r="F17" s="26" t="e">
        <f>VLOOKUP(B17,限价!A:D,3,0)</f>
        <v>#N/A</v>
      </c>
      <c r="G17" s="3" t="e">
        <f t="shared" si="1"/>
        <v>#N/A</v>
      </c>
      <c r="I17" s="43" t="e">
        <f>VLOOKUP(B17,限价!A:D,4,0)</f>
        <v>#N/A</v>
      </c>
    </row>
    <row r="18" spans="5:9">
      <c r="E18" s="1" t="e">
        <f>VLOOKUP(B18,限价!A:D,2,0)</f>
        <v>#N/A</v>
      </c>
      <c r="F18" s="26" t="e">
        <f>VLOOKUP(B18,限价!A:D,3,0)</f>
        <v>#N/A</v>
      </c>
      <c r="G18" s="3" t="e">
        <f t="shared" si="1"/>
        <v>#N/A</v>
      </c>
      <c r="I18" s="43" t="e">
        <f>VLOOKUP(B18,限价!A:D,4,0)</f>
        <v>#N/A</v>
      </c>
    </row>
    <row r="19" spans="5:9">
      <c r="E19" s="1" t="e">
        <f>VLOOKUP(B19,限价!A:D,2,0)</f>
        <v>#N/A</v>
      </c>
      <c r="F19" s="26" t="e">
        <f>VLOOKUP(B19,限价!A:D,3,0)</f>
        <v>#N/A</v>
      </c>
      <c r="G19" s="3" t="e">
        <f t="shared" si="1"/>
        <v>#N/A</v>
      </c>
      <c r="I19" s="43" t="e">
        <f>VLOOKUP(B19,限价!A:D,4,0)</f>
        <v>#N/A</v>
      </c>
    </row>
    <row r="20" spans="5:9">
      <c r="E20" s="1" t="e">
        <f>VLOOKUP(B20,限价!A:D,2,0)</f>
        <v>#N/A</v>
      </c>
      <c r="F20" s="26" t="e">
        <f>VLOOKUP(B20,限价!A:D,3,0)</f>
        <v>#N/A</v>
      </c>
      <c r="G20" s="3" t="e">
        <f t="shared" si="1"/>
        <v>#N/A</v>
      </c>
      <c r="I20" s="43" t="e">
        <f>VLOOKUP(B20,限价!A:D,4,0)</f>
        <v>#N/A</v>
      </c>
    </row>
    <row r="21" spans="5:9">
      <c r="E21" s="1" t="e">
        <f>VLOOKUP(B21,限价!A:D,2,0)</f>
        <v>#N/A</v>
      </c>
      <c r="F21" s="26" t="e">
        <f>VLOOKUP(B21,限价!A:D,3,0)</f>
        <v>#N/A</v>
      </c>
      <c r="G21" s="3" t="e">
        <f t="shared" si="1"/>
        <v>#N/A</v>
      </c>
      <c r="I21" s="43" t="e">
        <f>VLOOKUP(B21,限价!A:D,4,0)</f>
        <v>#N/A</v>
      </c>
    </row>
    <row r="22" spans="5:9">
      <c r="E22" s="1" t="e">
        <f>VLOOKUP(B22,限价!A:D,2,0)</f>
        <v>#N/A</v>
      </c>
      <c r="F22" s="26" t="e">
        <f>VLOOKUP(B22,限价!A:D,3,0)</f>
        <v>#N/A</v>
      </c>
      <c r="G22" s="3" t="e">
        <f t="shared" si="1"/>
        <v>#N/A</v>
      </c>
      <c r="I22" s="43" t="e">
        <f>VLOOKUP(B22,限价!A:D,4,0)</f>
        <v>#N/A</v>
      </c>
    </row>
    <row r="23" spans="5:9">
      <c r="E23" s="1" t="e">
        <f>VLOOKUP(B23,限价!A:D,2,0)</f>
        <v>#N/A</v>
      </c>
      <c r="F23" s="26" t="e">
        <f>VLOOKUP(B23,限价!A:D,3,0)</f>
        <v>#N/A</v>
      </c>
      <c r="G23" s="3" t="e">
        <f t="shared" si="1"/>
        <v>#N/A</v>
      </c>
      <c r="I23" s="43" t="e">
        <f>VLOOKUP(B23,限价!A:D,4,0)</f>
        <v>#N/A</v>
      </c>
    </row>
    <row r="24" spans="5:9">
      <c r="E24" s="1" t="e">
        <f>VLOOKUP(B24,限价!A:D,2,0)</f>
        <v>#N/A</v>
      </c>
      <c r="F24" s="26" t="e">
        <f>VLOOKUP(B24,限价!A:D,3,0)</f>
        <v>#N/A</v>
      </c>
      <c r="G24" s="3" t="e">
        <f t="shared" si="1"/>
        <v>#N/A</v>
      </c>
      <c r="I24" s="43" t="e">
        <f>VLOOKUP(B24,限价!A:D,4,0)</f>
        <v>#N/A</v>
      </c>
    </row>
    <row r="25" spans="5:9">
      <c r="E25" s="1" t="e">
        <f>VLOOKUP(B25,限价!A:D,2,0)</f>
        <v>#N/A</v>
      </c>
      <c r="F25" s="26" t="e">
        <f>VLOOKUP(B25,限价!A:D,3,0)</f>
        <v>#N/A</v>
      </c>
      <c r="G25" s="3" t="e">
        <f t="shared" si="1"/>
        <v>#N/A</v>
      </c>
      <c r="I25" s="43" t="e">
        <f>VLOOKUP(B25,限价!A:D,4,0)</f>
        <v>#N/A</v>
      </c>
    </row>
    <row r="26" spans="5:9">
      <c r="E26" s="1" t="e">
        <f>VLOOKUP(B26,限价!A:D,2,0)</f>
        <v>#N/A</v>
      </c>
      <c r="F26" s="26" t="e">
        <f>VLOOKUP(B26,限价!A:D,3,0)</f>
        <v>#N/A</v>
      </c>
      <c r="G26" s="3" t="e">
        <f t="shared" si="1"/>
        <v>#N/A</v>
      </c>
      <c r="I26" s="43" t="e">
        <f>VLOOKUP(B26,限价!A:D,4,0)</f>
        <v>#N/A</v>
      </c>
    </row>
    <row r="27" spans="5:9">
      <c r="E27" s="1" t="e">
        <f>VLOOKUP(B27,限价!A:D,2,0)</f>
        <v>#N/A</v>
      </c>
      <c r="F27" s="26" t="e">
        <f>VLOOKUP(B27,限价!A:D,3,0)</f>
        <v>#N/A</v>
      </c>
      <c r="G27" s="3" t="e">
        <f t="shared" si="1"/>
        <v>#N/A</v>
      </c>
      <c r="I27" s="43" t="e">
        <f>VLOOKUP(B27,限价!A:D,4,0)</f>
        <v>#N/A</v>
      </c>
    </row>
    <row r="28" spans="5:9">
      <c r="E28" s="1" t="e">
        <f>VLOOKUP(B28,限价!A:D,2,0)</f>
        <v>#N/A</v>
      </c>
      <c r="F28" s="26" t="e">
        <f>VLOOKUP(B28,限价!A:D,3,0)</f>
        <v>#N/A</v>
      </c>
      <c r="G28" s="3" t="e">
        <f t="shared" si="1"/>
        <v>#N/A</v>
      </c>
      <c r="I28" s="43" t="e">
        <f>VLOOKUP(B28,限价!A:D,4,0)</f>
        <v>#N/A</v>
      </c>
    </row>
    <row r="29" spans="5:9">
      <c r="E29" s="1" t="e">
        <f>VLOOKUP(B29,限价!A:D,2,0)</f>
        <v>#N/A</v>
      </c>
      <c r="F29" s="26" t="e">
        <f>VLOOKUP(B29,限价!A:D,3,0)</f>
        <v>#N/A</v>
      </c>
      <c r="G29" s="3" t="e">
        <f t="shared" si="1"/>
        <v>#N/A</v>
      </c>
      <c r="I29" s="43" t="e">
        <f>VLOOKUP(B29,限价!A:D,4,0)</f>
        <v>#N/A</v>
      </c>
    </row>
    <row r="30" spans="5:9">
      <c r="E30" s="1" t="e">
        <f>VLOOKUP(B30,限价!A:D,2,0)</f>
        <v>#N/A</v>
      </c>
      <c r="F30" s="26" t="e">
        <f>VLOOKUP(B30,限价!A:D,3,0)</f>
        <v>#N/A</v>
      </c>
      <c r="G30" s="3" t="e">
        <f t="shared" si="1"/>
        <v>#N/A</v>
      </c>
      <c r="I30" s="43" t="e">
        <f>VLOOKUP(B30,限价!A:D,4,0)</f>
        <v>#N/A</v>
      </c>
    </row>
    <row r="31" spans="5:9">
      <c r="E31" s="1" t="e">
        <f>VLOOKUP(B31,限价!A:D,2,0)</f>
        <v>#N/A</v>
      </c>
      <c r="F31" s="26" t="e">
        <f>VLOOKUP(B31,限价!A:D,3,0)</f>
        <v>#N/A</v>
      </c>
      <c r="G31" s="3" t="e">
        <f t="shared" si="1"/>
        <v>#N/A</v>
      </c>
      <c r="I31" s="43" t="e">
        <f>VLOOKUP(B31,限价!A:D,4,0)</f>
        <v>#N/A</v>
      </c>
    </row>
    <row r="32" spans="5:9">
      <c r="E32" s="1" t="e">
        <f>VLOOKUP(B32,限价!A:D,2,0)</f>
        <v>#N/A</v>
      </c>
      <c r="F32" s="26" t="e">
        <f>VLOOKUP(B32,限价!A:D,3,0)</f>
        <v>#N/A</v>
      </c>
      <c r="G32" s="3" t="e">
        <f t="shared" si="1"/>
        <v>#N/A</v>
      </c>
      <c r="I32" s="43" t="e">
        <f>VLOOKUP(B32,限价!A:D,4,0)</f>
        <v>#N/A</v>
      </c>
    </row>
    <row r="33" spans="5:9">
      <c r="E33" s="1" t="e">
        <f>VLOOKUP(B33,限价!A:D,2,0)</f>
        <v>#N/A</v>
      </c>
      <c r="F33" s="26" t="e">
        <f>VLOOKUP(B33,限价!A:D,3,0)</f>
        <v>#N/A</v>
      </c>
      <c r="G33" s="3" t="e">
        <f t="shared" si="1"/>
        <v>#N/A</v>
      </c>
      <c r="I33" s="43" t="e">
        <f>VLOOKUP(B33,限价!A:D,4,0)</f>
        <v>#N/A</v>
      </c>
    </row>
    <row r="34" spans="5:9">
      <c r="E34" s="1" t="e">
        <f>VLOOKUP(B34,限价!A:D,2,0)</f>
        <v>#N/A</v>
      </c>
      <c r="F34" s="26" t="e">
        <f>VLOOKUP(B34,限价!A:D,3,0)</f>
        <v>#N/A</v>
      </c>
      <c r="G34" s="3" t="e">
        <f t="shared" si="1"/>
        <v>#N/A</v>
      </c>
      <c r="I34" s="43" t="e">
        <f>VLOOKUP(B34,限价!A:D,4,0)</f>
        <v>#N/A</v>
      </c>
    </row>
    <row r="35" spans="5:9">
      <c r="E35" s="1" t="e">
        <f>VLOOKUP(B35,限价!A:D,2,0)</f>
        <v>#N/A</v>
      </c>
      <c r="F35" s="26" t="e">
        <f>VLOOKUP(B35,限价!A:D,3,0)</f>
        <v>#N/A</v>
      </c>
      <c r="G35" s="3" t="e">
        <f t="shared" si="1"/>
        <v>#N/A</v>
      </c>
      <c r="I35" s="43" t="e">
        <f>VLOOKUP(B35,限价!A:D,4,0)</f>
        <v>#N/A</v>
      </c>
    </row>
    <row r="36" spans="5:9">
      <c r="E36" s="1" t="e">
        <f>VLOOKUP(B36,限价!A:D,2,0)</f>
        <v>#N/A</v>
      </c>
      <c r="F36" s="26" t="e">
        <f>VLOOKUP(B36,限价!A:D,3,0)</f>
        <v>#N/A</v>
      </c>
      <c r="G36" s="3" t="e">
        <f t="shared" si="1"/>
        <v>#N/A</v>
      </c>
      <c r="I36" s="43" t="e">
        <f>VLOOKUP(B36,限价!A:D,4,0)</f>
        <v>#N/A</v>
      </c>
    </row>
    <row r="37" spans="5:9">
      <c r="E37" s="1" t="e">
        <f>VLOOKUP(B37,限价!A:D,2,0)</f>
        <v>#N/A</v>
      </c>
      <c r="F37" s="26" t="e">
        <f>VLOOKUP(B37,限价!A:D,3,0)</f>
        <v>#N/A</v>
      </c>
      <c r="G37" s="3" t="e">
        <f t="shared" si="1"/>
        <v>#N/A</v>
      </c>
      <c r="I37" s="43" t="e">
        <f>VLOOKUP(B37,限价!A:D,4,0)</f>
        <v>#N/A</v>
      </c>
    </row>
    <row r="38" spans="5:9">
      <c r="E38" s="1" t="e">
        <f>VLOOKUP(B38,限价!A:D,2,0)</f>
        <v>#N/A</v>
      </c>
      <c r="F38" s="26" t="e">
        <f>VLOOKUP(B38,限价!A:D,3,0)</f>
        <v>#N/A</v>
      </c>
      <c r="G38" s="3" t="e">
        <f t="shared" si="1"/>
        <v>#N/A</v>
      </c>
      <c r="I38" s="43" t="e">
        <f>VLOOKUP(B38,限价!A:D,4,0)</f>
        <v>#N/A</v>
      </c>
    </row>
    <row r="39" spans="5:9">
      <c r="E39" s="1" t="e">
        <f>VLOOKUP(B39,限价!A:D,2,0)</f>
        <v>#N/A</v>
      </c>
      <c r="F39" s="26" t="e">
        <f>VLOOKUP(B39,限价!A:D,3,0)</f>
        <v>#N/A</v>
      </c>
      <c r="G39" s="3" t="e">
        <f t="shared" si="1"/>
        <v>#N/A</v>
      </c>
      <c r="I39" s="43" t="e">
        <f>VLOOKUP(B39,限价!A:D,4,0)</f>
        <v>#N/A</v>
      </c>
    </row>
    <row r="40" spans="5:9">
      <c r="E40" s="1" t="e">
        <f>VLOOKUP(B40,限价!A:D,2,0)</f>
        <v>#N/A</v>
      </c>
      <c r="F40" s="26" t="e">
        <f>VLOOKUP(B40,限价!A:D,3,0)</f>
        <v>#N/A</v>
      </c>
      <c r="G40" s="3" t="e">
        <f t="shared" si="1"/>
        <v>#N/A</v>
      </c>
      <c r="I40" s="43" t="e">
        <f>VLOOKUP(B40,限价!A:D,4,0)</f>
        <v>#N/A</v>
      </c>
    </row>
    <row r="41" spans="5:9">
      <c r="E41" s="1" t="e">
        <f>VLOOKUP(B41,限价!A:D,2,0)</f>
        <v>#N/A</v>
      </c>
      <c r="F41" s="26" t="e">
        <f>VLOOKUP(B41,限价!A:D,3,0)</f>
        <v>#N/A</v>
      </c>
      <c r="G41" s="3" t="e">
        <f t="shared" si="1"/>
        <v>#N/A</v>
      </c>
      <c r="I41" s="43" t="e">
        <f>VLOOKUP(B41,限价!A:D,4,0)</f>
        <v>#N/A</v>
      </c>
    </row>
    <row r="42" spans="5:9">
      <c r="E42" s="1" t="e">
        <f>VLOOKUP(B42,限价!A:D,2,0)</f>
        <v>#N/A</v>
      </c>
      <c r="F42" s="26" t="e">
        <f>VLOOKUP(B42,限价!A:D,3,0)</f>
        <v>#N/A</v>
      </c>
      <c r="G42" s="3" t="e">
        <f t="shared" si="1"/>
        <v>#N/A</v>
      </c>
      <c r="I42" s="43" t="e">
        <f>VLOOKUP(B42,限价!A:D,4,0)</f>
        <v>#N/A</v>
      </c>
    </row>
    <row r="43" spans="5:9">
      <c r="E43" s="1" t="e">
        <f>VLOOKUP(B43,限价!A:D,2,0)</f>
        <v>#N/A</v>
      </c>
      <c r="F43" s="26" t="e">
        <f>VLOOKUP(B43,限价!A:D,3,0)</f>
        <v>#N/A</v>
      </c>
      <c r="G43" s="3" t="e">
        <f t="shared" si="1"/>
        <v>#N/A</v>
      </c>
      <c r="I43" s="43" t="e">
        <f>VLOOKUP(B43,限价!A:D,4,0)</f>
        <v>#N/A</v>
      </c>
    </row>
    <row r="44" spans="5:9">
      <c r="E44" s="1" t="e">
        <f>VLOOKUP(B44,限价!A:D,2,0)</f>
        <v>#N/A</v>
      </c>
      <c r="F44" s="26" t="e">
        <f>VLOOKUP(B44,限价!A:D,3,0)</f>
        <v>#N/A</v>
      </c>
      <c r="G44" s="3" t="e">
        <f t="shared" si="1"/>
        <v>#N/A</v>
      </c>
      <c r="I44" s="43" t="e">
        <f>VLOOKUP(B44,限价!A:D,4,0)</f>
        <v>#N/A</v>
      </c>
    </row>
    <row r="45" spans="5:9">
      <c r="E45" s="1" t="e">
        <f>VLOOKUP(B45,限价!A:D,2,0)</f>
        <v>#N/A</v>
      </c>
      <c r="F45" s="26" t="e">
        <f>VLOOKUP(B45,限价!A:D,3,0)</f>
        <v>#N/A</v>
      </c>
      <c r="G45" s="3" t="e">
        <f t="shared" si="1"/>
        <v>#N/A</v>
      </c>
      <c r="I45" s="43" t="e">
        <f>VLOOKUP(B45,限价!A:D,4,0)</f>
        <v>#N/A</v>
      </c>
    </row>
    <row r="46" spans="5:9">
      <c r="E46" s="1" t="e">
        <f>VLOOKUP(B46,限价!A:D,2,0)</f>
        <v>#N/A</v>
      </c>
      <c r="F46" s="26" t="e">
        <f>VLOOKUP(B46,限价!A:D,3,0)</f>
        <v>#N/A</v>
      </c>
      <c r="G46" s="3" t="e">
        <f t="shared" si="1"/>
        <v>#N/A</v>
      </c>
      <c r="I46" s="43" t="e">
        <f>VLOOKUP(B46,限价!A:D,4,0)</f>
        <v>#N/A</v>
      </c>
    </row>
    <row r="47" spans="5:9">
      <c r="E47" s="1" t="e">
        <f>VLOOKUP(B47,限价!A:D,2,0)</f>
        <v>#N/A</v>
      </c>
      <c r="F47" s="26" t="e">
        <f>VLOOKUP(B47,限价!A:D,3,0)</f>
        <v>#N/A</v>
      </c>
      <c r="G47" s="3" t="e">
        <f t="shared" si="1"/>
        <v>#N/A</v>
      </c>
      <c r="I47" s="43" t="e">
        <f>VLOOKUP(B47,限价!A:D,4,0)</f>
        <v>#N/A</v>
      </c>
    </row>
    <row r="48" spans="5:9">
      <c r="E48" s="1" t="e">
        <f>VLOOKUP(B48,限价!A:D,2,0)</f>
        <v>#N/A</v>
      </c>
      <c r="F48" s="26" t="e">
        <f>VLOOKUP(B48,限价!A:D,3,0)</f>
        <v>#N/A</v>
      </c>
      <c r="G48" s="3" t="e">
        <f t="shared" si="1"/>
        <v>#N/A</v>
      </c>
      <c r="I48" s="43" t="e">
        <f>VLOOKUP(B48,限价!A:D,4,0)</f>
        <v>#N/A</v>
      </c>
    </row>
    <row r="49" spans="5:9">
      <c r="E49" s="1" t="e">
        <f>VLOOKUP(B49,限价!A:D,2,0)</f>
        <v>#N/A</v>
      </c>
      <c r="F49" s="26" t="e">
        <f>VLOOKUP(B49,限价!A:D,3,0)</f>
        <v>#N/A</v>
      </c>
      <c r="G49" s="3" t="e">
        <f t="shared" si="1"/>
        <v>#N/A</v>
      </c>
      <c r="I49" s="43" t="e">
        <f>VLOOKUP(B49,限价!A:D,4,0)</f>
        <v>#N/A</v>
      </c>
    </row>
    <row r="50" spans="5:9">
      <c r="E50" s="1" t="e">
        <f>VLOOKUP(B50,限价!A:D,2,0)</f>
        <v>#N/A</v>
      </c>
      <c r="F50" s="26" t="e">
        <f>VLOOKUP(B50,限价!A:D,3,0)</f>
        <v>#N/A</v>
      </c>
      <c r="G50" s="3" t="e">
        <f t="shared" si="1"/>
        <v>#N/A</v>
      </c>
      <c r="I50" s="43" t="e">
        <f>VLOOKUP(B50,限价!A:D,4,0)</f>
        <v>#N/A</v>
      </c>
    </row>
    <row r="51" spans="5:9">
      <c r="E51" s="1" t="e">
        <f>VLOOKUP(B51,限价!A:D,2,0)</f>
        <v>#N/A</v>
      </c>
      <c r="F51" s="26" t="e">
        <f>VLOOKUP(B51,限价!A:D,3,0)</f>
        <v>#N/A</v>
      </c>
      <c r="G51" s="3" t="e">
        <f t="shared" si="1"/>
        <v>#N/A</v>
      </c>
      <c r="I51" s="43" t="e">
        <f>VLOOKUP(B51,限价!A:D,4,0)</f>
        <v>#N/A</v>
      </c>
    </row>
    <row r="52" spans="5:9">
      <c r="E52" s="1" t="e">
        <f>VLOOKUP(B52,限价!A:D,2,0)</f>
        <v>#N/A</v>
      </c>
      <c r="F52" s="26" t="e">
        <f>VLOOKUP(B52,限价!A:D,3,0)</f>
        <v>#N/A</v>
      </c>
      <c r="G52" s="3" t="e">
        <f t="shared" si="1"/>
        <v>#N/A</v>
      </c>
      <c r="I52" s="43" t="e">
        <f>VLOOKUP(B52,限价!A:D,4,0)</f>
        <v>#N/A</v>
      </c>
    </row>
    <row r="53" spans="5:9">
      <c r="E53" s="1" t="e">
        <f>VLOOKUP(B53,限价!A:D,2,0)</f>
        <v>#N/A</v>
      </c>
      <c r="F53" s="26" t="e">
        <f>VLOOKUP(B53,限价!A:D,3,0)</f>
        <v>#N/A</v>
      </c>
      <c r="G53" s="3" t="e">
        <f t="shared" si="1"/>
        <v>#N/A</v>
      </c>
      <c r="I53" s="43" t="e">
        <f>VLOOKUP(B53,限价!A:D,4,0)</f>
        <v>#N/A</v>
      </c>
    </row>
    <row r="54" spans="5:9">
      <c r="E54" s="1" t="e">
        <f>VLOOKUP(B54,限价!A:D,2,0)</f>
        <v>#N/A</v>
      </c>
      <c r="F54" s="26" t="e">
        <f>VLOOKUP(B54,限价!A:D,3,0)</f>
        <v>#N/A</v>
      </c>
      <c r="G54" s="3" t="e">
        <f t="shared" si="1"/>
        <v>#N/A</v>
      </c>
      <c r="I54" s="43" t="e">
        <f>VLOOKUP(B54,限价!A:D,4,0)</f>
        <v>#N/A</v>
      </c>
    </row>
    <row r="55" spans="5:9">
      <c r="E55" s="1" t="e">
        <f>VLOOKUP(B55,限价!A:D,2,0)</f>
        <v>#N/A</v>
      </c>
      <c r="F55" s="26" t="e">
        <f>VLOOKUP(B55,限价!A:D,3,0)</f>
        <v>#N/A</v>
      </c>
      <c r="G55" s="3" t="e">
        <f t="shared" si="1"/>
        <v>#N/A</v>
      </c>
      <c r="I55" s="43" t="e">
        <f>VLOOKUP(B55,限价!A:D,4,0)</f>
        <v>#N/A</v>
      </c>
    </row>
    <row r="56" spans="5:9">
      <c r="E56" s="1" t="e">
        <f>VLOOKUP(B56,限价!A:D,2,0)</f>
        <v>#N/A</v>
      </c>
      <c r="F56" s="26" t="e">
        <f>VLOOKUP(B56,限价!A:D,3,0)</f>
        <v>#N/A</v>
      </c>
      <c r="G56" s="3" t="e">
        <f t="shared" si="1"/>
        <v>#N/A</v>
      </c>
      <c r="I56" s="43" t="e">
        <f>VLOOKUP(B56,限价!A:D,4,0)</f>
        <v>#N/A</v>
      </c>
    </row>
    <row r="57" spans="5:9">
      <c r="E57" s="1" t="e">
        <f>VLOOKUP(B57,限价!A:D,2,0)</f>
        <v>#N/A</v>
      </c>
      <c r="F57" s="26" t="e">
        <f>VLOOKUP(B57,限价!A:D,3,0)</f>
        <v>#N/A</v>
      </c>
      <c r="G57" s="3" t="e">
        <f t="shared" si="1"/>
        <v>#N/A</v>
      </c>
      <c r="I57" s="43" t="e">
        <f>VLOOKUP(B57,限价!A:D,4,0)</f>
        <v>#N/A</v>
      </c>
    </row>
    <row r="58" spans="5:9">
      <c r="E58" s="1" t="e">
        <f>VLOOKUP(B58,限价!A:D,2,0)</f>
        <v>#N/A</v>
      </c>
      <c r="F58" s="26" t="e">
        <f>VLOOKUP(B58,限价!A:D,3,0)</f>
        <v>#N/A</v>
      </c>
      <c r="G58" s="3" t="e">
        <f t="shared" si="1"/>
        <v>#N/A</v>
      </c>
      <c r="I58" s="43" t="e">
        <f>VLOOKUP(B58,限价!A:D,4,0)</f>
        <v>#N/A</v>
      </c>
    </row>
    <row r="59" spans="5:9">
      <c r="E59" s="1" t="e">
        <f>VLOOKUP(B59,限价!A:D,2,0)</f>
        <v>#N/A</v>
      </c>
      <c r="F59" s="26" t="e">
        <f>VLOOKUP(B59,限价!A:D,3,0)</f>
        <v>#N/A</v>
      </c>
      <c r="G59" s="3" t="e">
        <f t="shared" si="1"/>
        <v>#N/A</v>
      </c>
      <c r="I59" s="43" t="e">
        <f>VLOOKUP(B59,限价!A:D,4,0)</f>
        <v>#N/A</v>
      </c>
    </row>
    <row r="60" spans="5:9">
      <c r="E60" s="1" t="e">
        <f>VLOOKUP(B60,限价!A:D,2,0)</f>
        <v>#N/A</v>
      </c>
      <c r="F60" s="26" t="e">
        <f>VLOOKUP(B60,限价!A:D,3,0)</f>
        <v>#N/A</v>
      </c>
      <c r="G60" s="3" t="e">
        <f t="shared" si="1"/>
        <v>#N/A</v>
      </c>
      <c r="I60" s="43" t="e">
        <f>VLOOKUP(B60,限价!A:D,4,0)</f>
        <v>#N/A</v>
      </c>
    </row>
    <row r="61" spans="5:9">
      <c r="E61" s="1" t="e">
        <f>VLOOKUP(B61,限价!A:D,2,0)</f>
        <v>#N/A</v>
      </c>
      <c r="F61" s="26" t="e">
        <f>VLOOKUP(B61,限价!A:D,3,0)</f>
        <v>#N/A</v>
      </c>
      <c r="G61" s="3" t="e">
        <f t="shared" si="1"/>
        <v>#N/A</v>
      </c>
      <c r="I61" s="43" t="e">
        <f>VLOOKUP(B61,限价!A:D,4,0)</f>
        <v>#N/A</v>
      </c>
    </row>
    <row r="62" spans="5:9">
      <c r="E62" s="1" t="e">
        <f>VLOOKUP(B62,限价!A:D,2,0)</f>
        <v>#N/A</v>
      </c>
      <c r="F62" s="26" t="e">
        <f>VLOOKUP(B62,限价!A:D,3,0)</f>
        <v>#N/A</v>
      </c>
      <c r="G62" s="3" t="e">
        <f t="shared" ref="G62:G125" si="2">C62*D62*F62</f>
        <v>#N/A</v>
      </c>
      <c r="I62" s="43" t="e">
        <f>VLOOKUP(B62,限价!A:D,4,0)</f>
        <v>#N/A</v>
      </c>
    </row>
    <row r="63" spans="5:9">
      <c r="E63" s="1" t="e">
        <f>VLOOKUP(B63,限价!A:D,2,0)</f>
        <v>#N/A</v>
      </c>
      <c r="F63" s="26" t="e">
        <f>VLOOKUP(B63,限价!A:D,3,0)</f>
        <v>#N/A</v>
      </c>
      <c r="G63" s="3" t="e">
        <f t="shared" si="2"/>
        <v>#N/A</v>
      </c>
      <c r="I63" s="43" t="e">
        <f>VLOOKUP(B63,限价!A:D,4,0)</f>
        <v>#N/A</v>
      </c>
    </row>
    <row r="64" spans="5:9">
      <c r="E64" s="1" t="e">
        <f>VLOOKUP(B64,限价!A:D,2,0)</f>
        <v>#N/A</v>
      </c>
      <c r="F64" s="26" t="e">
        <f>VLOOKUP(B64,限价!A:D,3,0)</f>
        <v>#N/A</v>
      </c>
      <c r="G64" s="3" t="e">
        <f t="shared" si="2"/>
        <v>#N/A</v>
      </c>
      <c r="I64" s="43" t="e">
        <f>VLOOKUP(B64,限价!A:D,4,0)</f>
        <v>#N/A</v>
      </c>
    </row>
    <row r="65" spans="5:9">
      <c r="E65" s="1" t="e">
        <f>VLOOKUP(B65,限价!A:D,2,0)</f>
        <v>#N/A</v>
      </c>
      <c r="F65" s="26" t="e">
        <f>VLOOKUP(B65,限价!A:D,3,0)</f>
        <v>#N/A</v>
      </c>
      <c r="G65" s="3" t="e">
        <f t="shared" si="2"/>
        <v>#N/A</v>
      </c>
      <c r="I65" s="43" t="e">
        <f>VLOOKUP(B65,限价!A:D,4,0)</f>
        <v>#N/A</v>
      </c>
    </row>
    <row r="66" spans="5:9">
      <c r="E66" s="1" t="e">
        <f>VLOOKUP(B66,限价!A:D,2,0)</f>
        <v>#N/A</v>
      </c>
      <c r="F66" s="26" t="e">
        <f>VLOOKUP(B66,限价!A:D,3,0)</f>
        <v>#N/A</v>
      </c>
      <c r="G66" s="3" t="e">
        <f t="shared" si="2"/>
        <v>#N/A</v>
      </c>
      <c r="I66" s="43" t="e">
        <f>VLOOKUP(B66,限价!A:D,4,0)</f>
        <v>#N/A</v>
      </c>
    </row>
    <row r="67" spans="5:9">
      <c r="E67" s="1" t="e">
        <f>VLOOKUP(B67,限价!A:D,2,0)</f>
        <v>#N/A</v>
      </c>
      <c r="F67" s="26" t="e">
        <f>VLOOKUP(B67,限价!A:D,3,0)</f>
        <v>#N/A</v>
      </c>
      <c r="G67" s="3" t="e">
        <f t="shared" si="2"/>
        <v>#N/A</v>
      </c>
      <c r="I67" s="43" t="e">
        <f>VLOOKUP(B67,限价!A:D,4,0)</f>
        <v>#N/A</v>
      </c>
    </row>
    <row r="68" spans="5:9">
      <c r="E68" s="1" t="e">
        <f>VLOOKUP(B68,限价!A:D,2,0)</f>
        <v>#N/A</v>
      </c>
      <c r="F68" s="26" t="e">
        <f>VLOOKUP(B68,限价!A:D,3,0)</f>
        <v>#N/A</v>
      </c>
      <c r="G68" s="3" t="e">
        <f t="shared" si="2"/>
        <v>#N/A</v>
      </c>
      <c r="I68" s="43" t="e">
        <f>VLOOKUP(B68,限价!A:D,4,0)</f>
        <v>#N/A</v>
      </c>
    </row>
    <row r="69" spans="5:9">
      <c r="E69" s="1" t="e">
        <f>VLOOKUP(B69,限价!A:D,2,0)</f>
        <v>#N/A</v>
      </c>
      <c r="F69" s="26" t="e">
        <f>VLOOKUP(B69,限价!A:D,3,0)</f>
        <v>#N/A</v>
      </c>
      <c r="G69" s="3" t="e">
        <f t="shared" si="2"/>
        <v>#N/A</v>
      </c>
      <c r="I69" s="43" t="e">
        <f>VLOOKUP(B69,限价!A:D,4,0)</f>
        <v>#N/A</v>
      </c>
    </row>
    <row r="70" spans="5:9">
      <c r="E70" s="1" t="e">
        <f>VLOOKUP(B70,限价!A:D,2,0)</f>
        <v>#N/A</v>
      </c>
      <c r="F70" s="26" t="e">
        <f>VLOOKUP(B70,限价!A:D,3,0)</f>
        <v>#N/A</v>
      </c>
      <c r="G70" s="3" t="e">
        <f t="shared" si="2"/>
        <v>#N/A</v>
      </c>
      <c r="I70" s="43" t="e">
        <f>VLOOKUP(B70,限价!A:D,4,0)</f>
        <v>#N/A</v>
      </c>
    </row>
    <row r="71" spans="5:9">
      <c r="E71" s="1" t="e">
        <f>VLOOKUP(B71,限价!A:D,2,0)</f>
        <v>#N/A</v>
      </c>
      <c r="F71" s="26" t="e">
        <f>VLOOKUP(B71,限价!A:D,3,0)</f>
        <v>#N/A</v>
      </c>
      <c r="G71" s="3" t="e">
        <f t="shared" si="2"/>
        <v>#N/A</v>
      </c>
      <c r="I71" s="43" t="e">
        <f>VLOOKUP(B71,限价!A:D,4,0)</f>
        <v>#N/A</v>
      </c>
    </row>
    <row r="72" spans="5:9">
      <c r="E72" s="1" t="e">
        <f>VLOOKUP(B72,限价!A:D,2,0)</f>
        <v>#N/A</v>
      </c>
      <c r="F72" s="26" t="e">
        <f>VLOOKUP(B72,限价!A:D,3,0)</f>
        <v>#N/A</v>
      </c>
      <c r="G72" s="3" t="e">
        <f t="shared" si="2"/>
        <v>#N/A</v>
      </c>
      <c r="I72" s="43" t="e">
        <f>VLOOKUP(B72,限价!A:D,4,0)</f>
        <v>#N/A</v>
      </c>
    </row>
    <row r="73" spans="5:9">
      <c r="E73" s="1" t="e">
        <f>VLOOKUP(B73,限价!A:D,2,0)</f>
        <v>#N/A</v>
      </c>
      <c r="F73" s="26" t="e">
        <f>VLOOKUP(B73,限价!A:D,3,0)</f>
        <v>#N/A</v>
      </c>
      <c r="G73" s="3" t="e">
        <f t="shared" si="2"/>
        <v>#N/A</v>
      </c>
      <c r="I73" s="43" t="e">
        <f>VLOOKUP(B73,限价!A:D,4,0)</f>
        <v>#N/A</v>
      </c>
    </row>
    <row r="74" spans="5:9">
      <c r="E74" s="1" t="e">
        <f>VLOOKUP(B74,限价!A:D,2,0)</f>
        <v>#N/A</v>
      </c>
      <c r="F74" s="26" t="e">
        <f>VLOOKUP(B74,限价!A:D,3,0)</f>
        <v>#N/A</v>
      </c>
      <c r="G74" s="3" t="e">
        <f t="shared" si="2"/>
        <v>#N/A</v>
      </c>
      <c r="I74" s="43" t="e">
        <f>VLOOKUP(B74,限价!A:D,4,0)</f>
        <v>#N/A</v>
      </c>
    </row>
    <row r="75" spans="5:9">
      <c r="E75" s="1" t="e">
        <f>VLOOKUP(B75,限价!A:D,2,0)</f>
        <v>#N/A</v>
      </c>
      <c r="F75" s="26" t="e">
        <f>VLOOKUP(B75,限价!A:D,3,0)</f>
        <v>#N/A</v>
      </c>
      <c r="G75" s="3" t="e">
        <f t="shared" si="2"/>
        <v>#N/A</v>
      </c>
      <c r="I75" s="43" t="e">
        <f>VLOOKUP(B75,限价!A:D,4,0)</f>
        <v>#N/A</v>
      </c>
    </row>
    <row r="76" spans="5:9">
      <c r="E76" s="1" t="e">
        <f>VLOOKUP(B76,限价!A:D,2,0)</f>
        <v>#N/A</v>
      </c>
      <c r="F76" s="26" t="e">
        <f>VLOOKUP(B76,限价!A:D,3,0)</f>
        <v>#N/A</v>
      </c>
      <c r="G76" s="3" t="e">
        <f t="shared" si="2"/>
        <v>#N/A</v>
      </c>
      <c r="I76" s="43" t="e">
        <f>VLOOKUP(B76,限价!A:D,4,0)</f>
        <v>#N/A</v>
      </c>
    </row>
    <row r="77" spans="5:9">
      <c r="E77" s="1" t="e">
        <f>VLOOKUP(B77,限价!A:D,2,0)</f>
        <v>#N/A</v>
      </c>
      <c r="F77" s="26" t="e">
        <f>VLOOKUP(B77,限价!A:D,3,0)</f>
        <v>#N/A</v>
      </c>
      <c r="G77" s="3" t="e">
        <f t="shared" si="2"/>
        <v>#N/A</v>
      </c>
      <c r="I77" s="43" t="e">
        <f>VLOOKUP(B77,限价!A:D,4,0)</f>
        <v>#N/A</v>
      </c>
    </row>
    <row r="78" spans="5:9">
      <c r="E78" s="1" t="e">
        <f>VLOOKUP(B78,限价!A:D,2,0)</f>
        <v>#N/A</v>
      </c>
      <c r="F78" s="26" t="e">
        <f>VLOOKUP(B78,限价!A:D,3,0)</f>
        <v>#N/A</v>
      </c>
      <c r="G78" s="3" t="e">
        <f t="shared" si="2"/>
        <v>#N/A</v>
      </c>
      <c r="I78" s="43" t="e">
        <f>VLOOKUP(B78,限价!A:D,4,0)</f>
        <v>#N/A</v>
      </c>
    </row>
    <row r="79" spans="5:9">
      <c r="E79" s="1" t="e">
        <f>VLOOKUP(B79,限价!A:D,2,0)</f>
        <v>#N/A</v>
      </c>
      <c r="F79" s="26" t="e">
        <f>VLOOKUP(B79,限价!A:D,3,0)</f>
        <v>#N/A</v>
      </c>
      <c r="G79" s="3" t="e">
        <f t="shared" si="2"/>
        <v>#N/A</v>
      </c>
      <c r="I79" s="43" t="e">
        <f>VLOOKUP(B79,限价!A:D,4,0)</f>
        <v>#N/A</v>
      </c>
    </row>
    <row r="80" spans="5:9">
      <c r="E80" s="1" t="e">
        <f>VLOOKUP(B80,限价!A:D,2,0)</f>
        <v>#N/A</v>
      </c>
      <c r="F80" s="26" t="e">
        <f>VLOOKUP(B80,限价!A:D,3,0)</f>
        <v>#N/A</v>
      </c>
      <c r="G80" s="3" t="e">
        <f t="shared" si="2"/>
        <v>#N/A</v>
      </c>
      <c r="I80" s="43" t="e">
        <f>VLOOKUP(B80,限价!A:D,4,0)</f>
        <v>#N/A</v>
      </c>
    </row>
    <row r="81" spans="5:9">
      <c r="E81" s="1" t="e">
        <f>VLOOKUP(B81,限价!A:D,2,0)</f>
        <v>#N/A</v>
      </c>
      <c r="F81" s="26" t="e">
        <f>VLOOKUP(B81,限价!A:D,3,0)</f>
        <v>#N/A</v>
      </c>
      <c r="G81" s="3" t="e">
        <f t="shared" si="2"/>
        <v>#N/A</v>
      </c>
      <c r="I81" s="43" t="e">
        <f>VLOOKUP(B81,限价!A:D,4,0)</f>
        <v>#N/A</v>
      </c>
    </row>
    <row r="82" spans="5:9">
      <c r="E82" s="1" t="e">
        <f>VLOOKUP(B82,限价!A:D,2,0)</f>
        <v>#N/A</v>
      </c>
      <c r="F82" s="26" t="e">
        <f>VLOOKUP(B82,限价!A:D,3,0)</f>
        <v>#N/A</v>
      </c>
      <c r="G82" s="3" t="e">
        <f t="shared" si="2"/>
        <v>#N/A</v>
      </c>
      <c r="I82" s="43" t="e">
        <f>VLOOKUP(B82,限价!A:D,4,0)</f>
        <v>#N/A</v>
      </c>
    </row>
    <row r="83" spans="5:9">
      <c r="E83" s="1" t="e">
        <f>VLOOKUP(B83,限价!A:D,2,0)</f>
        <v>#N/A</v>
      </c>
      <c r="F83" s="26" t="e">
        <f>VLOOKUP(B83,限价!A:D,3,0)</f>
        <v>#N/A</v>
      </c>
      <c r="G83" s="3" t="e">
        <f t="shared" si="2"/>
        <v>#N/A</v>
      </c>
      <c r="I83" s="43" t="e">
        <f>VLOOKUP(B83,限价!A:D,4,0)</f>
        <v>#N/A</v>
      </c>
    </row>
    <row r="84" spans="5:9">
      <c r="E84" s="1" t="e">
        <f>VLOOKUP(B84,限价!A:D,2,0)</f>
        <v>#N/A</v>
      </c>
      <c r="F84" s="26" t="e">
        <f>VLOOKUP(B84,限价!A:D,3,0)</f>
        <v>#N/A</v>
      </c>
      <c r="G84" s="3" t="e">
        <f t="shared" si="2"/>
        <v>#N/A</v>
      </c>
      <c r="I84" s="43" t="e">
        <f>VLOOKUP(B84,限价!A:D,4,0)</f>
        <v>#N/A</v>
      </c>
    </row>
    <row r="85" spans="5:9">
      <c r="E85" s="1" t="e">
        <f>VLOOKUP(B85,限价!A:D,2,0)</f>
        <v>#N/A</v>
      </c>
      <c r="F85" s="26" t="e">
        <f>VLOOKUP(B85,限价!A:D,3,0)</f>
        <v>#N/A</v>
      </c>
      <c r="G85" s="3" t="e">
        <f t="shared" si="2"/>
        <v>#N/A</v>
      </c>
      <c r="I85" s="43" t="e">
        <f>VLOOKUP(B85,限价!A:D,4,0)</f>
        <v>#N/A</v>
      </c>
    </row>
    <row r="86" spans="5:9">
      <c r="E86" s="1" t="e">
        <f>VLOOKUP(B86,限价!A:D,2,0)</f>
        <v>#N/A</v>
      </c>
      <c r="F86" s="26" t="e">
        <f>VLOOKUP(B86,限价!A:D,3,0)</f>
        <v>#N/A</v>
      </c>
      <c r="G86" s="3" t="e">
        <f t="shared" si="2"/>
        <v>#N/A</v>
      </c>
      <c r="I86" s="43" t="e">
        <f>VLOOKUP(B86,限价!A:D,4,0)</f>
        <v>#N/A</v>
      </c>
    </row>
    <row r="87" spans="5:9">
      <c r="E87" s="1" t="e">
        <f>VLOOKUP(B87,限价!A:D,2,0)</f>
        <v>#N/A</v>
      </c>
      <c r="F87" s="26" t="e">
        <f>VLOOKUP(B87,限价!A:D,3,0)</f>
        <v>#N/A</v>
      </c>
      <c r="G87" s="3" t="e">
        <f t="shared" si="2"/>
        <v>#N/A</v>
      </c>
      <c r="I87" s="43" t="e">
        <f>VLOOKUP(B87,限价!A:D,4,0)</f>
        <v>#N/A</v>
      </c>
    </row>
    <row r="88" spans="5:9">
      <c r="E88" s="1" t="e">
        <f>VLOOKUP(B88,限价!A:D,2,0)</f>
        <v>#N/A</v>
      </c>
      <c r="F88" s="26" t="e">
        <f>VLOOKUP(B88,限价!A:D,3,0)</f>
        <v>#N/A</v>
      </c>
      <c r="G88" s="3" t="e">
        <f t="shared" si="2"/>
        <v>#N/A</v>
      </c>
      <c r="I88" s="43" t="e">
        <f>VLOOKUP(B88,限价!A:D,4,0)</f>
        <v>#N/A</v>
      </c>
    </row>
    <row r="89" spans="5:9">
      <c r="E89" s="1" t="e">
        <f>VLOOKUP(B89,限价!A:D,2,0)</f>
        <v>#N/A</v>
      </c>
      <c r="F89" s="26" t="e">
        <f>VLOOKUP(B89,限价!A:D,3,0)</f>
        <v>#N/A</v>
      </c>
      <c r="G89" s="3" t="e">
        <f t="shared" si="2"/>
        <v>#N/A</v>
      </c>
      <c r="I89" s="43" t="e">
        <f>VLOOKUP(B89,限价!A:D,4,0)</f>
        <v>#N/A</v>
      </c>
    </row>
    <row r="90" spans="5:9">
      <c r="E90" s="1" t="e">
        <f>VLOOKUP(B90,限价!A:D,2,0)</f>
        <v>#N/A</v>
      </c>
      <c r="F90" s="26" t="e">
        <f>VLOOKUP(B90,限价!A:D,3,0)</f>
        <v>#N/A</v>
      </c>
      <c r="G90" s="3" t="e">
        <f t="shared" si="2"/>
        <v>#N/A</v>
      </c>
      <c r="I90" s="43" t="e">
        <f>VLOOKUP(B90,限价!A:D,4,0)</f>
        <v>#N/A</v>
      </c>
    </row>
    <row r="91" spans="5:9">
      <c r="E91" s="1" t="e">
        <f>VLOOKUP(B91,限价!A:D,2,0)</f>
        <v>#N/A</v>
      </c>
      <c r="F91" s="26" t="e">
        <f>VLOOKUP(B91,限价!A:D,3,0)</f>
        <v>#N/A</v>
      </c>
      <c r="G91" s="3" t="e">
        <f t="shared" si="2"/>
        <v>#N/A</v>
      </c>
      <c r="I91" s="43" t="e">
        <f>VLOOKUP(B91,限价!A:D,4,0)</f>
        <v>#N/A</v>
      </c>
    </row>
    <row r="92" spans="5:9">
      <c r="E92" s="1" t="e">
        <f>VLOOKUP(B92,限价!A:D,2,0)</f>
        <v>#N/A</v>
      </c>
      <c r="F92" s="26" t="e">
        <f>VLOOKUP(B92,限价!A:D,3,0)</f>
        <v>#N/A</v>
      </c>
      <c r="G92" s="3" t="e">
        <f t="shared" si="2"/>
        <v>#N/A</v>
      </c>
      <c r="I92" s="43" t="e">
        <f>VLOOKUP(B92,限价!A:D,4,0)</f>
        <v>#N/A</v>
      </c>
    </row>
    <row r="93" spans="5:9">
      <c r="E93" s="1" t="e">
        <f>VLOOKUP(B93,限价!A:D,2,0)</f>
        <v>#N/A</v>
      </c>
      <c r="F93" s="26" t="e">
        <f>VLOOKUP(B93,限价!A:D,3,0)</f>
        <v>#N/A</v>
      </c>
      <c r="G93" s="3" t="e">
        <f t="shared" si="2"/>
        <v>#N/A</v>
      </c>
      <c r="I93" s="43" t="e">
        <f>VLOOKUP(B93,限价!A:D,4,0)</f>
        <v>#N/A</v>
      </c>
    </row>
    <row r="94" spans="5:9">
      <c r="E94" s="1" t="e">
        <f>VLOOKUP(B94,限价!A:D,2,0)</f>
        <v>#N/A</v>
      </c>
      <c r="F94" s="26" t="e">
        <f>VLOOKUP(B94,限价!A:D,3,0)</f>
        <v>#N/A</v>
      </c>
      <c r="G94" s="3" t="e">
        <f t="shared" si="2"/>
        <v>#N/A</v>
      </c>
      <c r="I94" s="43" t="e">
        <f>VLOOKUP(B94,限价!A:D,4,0)</f>
        <v>#N/A</v>
      </c>
    </row>
    <row r="95" spans="5:9">
      <c r="E95" s="1" t="e">
        <f>VLOOKUP(B95,限价!A:D,2,0)</f>
        <v>#N/A</v>
      </c>
      <c r="F95" s="26" t="e">
        <f>VLOOKUP(B95,限价!A:D,3,0)</f>
        <v>#N/A</v>
      </c>
      <c r="G95" s="3" t="e">
        <f t="shared" si="2"/>
        <v>#N/A</v>
      </c>
      <c r="I95" s="43" t="e">
        <f>VLOOKUP(B95,限价!A:D,4,0)</f>
        <v>#N/A</v>
      </c>
    </row>
    <row r="96" spans="5:9">
      <c r="E96" s="1" t="e">
        <f>VLOOKUP(B96,限价!A:D,2,0)</f>
        <v>#N/A</v>
      </c>
      <c r="F96" s="26" t="e">
        <f>VLOOKUP(B96,限价!A:D,3,0)</f>
        <v>#N/A</v>
      </c>
      <c r="G96" s="3" t="e">
        <f t="shared" si="2"/>
        <v>#N/A</v>
      </c>
      <c r="I96" s="43" t="e">
        <f>VLOOKUP(B96,限价!A:D,4,0)</f>
        <v>#N/A</v>
      </c>
    </row>
    <row r="97" spans="5:9">
      <c r="E97" s="1" t="e">
        <f>VLOOKUP(B97,限价!A:D,2,0)</f>
        <v>#N/A</v>
      </c>
      <c r="F97" s="26" t="e">
        <f>VLOOKUP(B97,限价!A:D,3,0)</f>
        <v>#N/A</v>
      </c>
      <c r="G97" s="3" t="e">
        <f t="shared" si="2"/>
        <v>#N/A</v>
      </c>
      <c r="I97" s="43" t="e">
        <f>VLOOKUP(B97,限价!A:D,4,0)</f>
        <v>#N/A</v>
      </c>
    </row>
    <row r="98" spans="5:9">
      <c r="E98" s="1" t="e">
        <f>VLOOKUP(B98,限价!A:D,2,0)</f>
        <v>#N/A</v>
      </c>
      <c r="F98" s="26" t="e">
        <f>VLOOKUP(B98,限价!A:D,3,0)</f>
        <v>#N/A</v>
      </c>
      <c r="G98" s="3" t="e">
        <f t="shared" si="2"/>
        <v>#N/A</v>
      </c>
      <c r="I98" s="43" t="e">
        <f>VLOOKUP(B98,限价!A:D,4,0)</f>
        <v>#N/A</v>
      </c>
    </row>
    <row r="99" spans="5:9">
      <c r="E99" s="1" t="e">
        <f>VLOOKUP(B99,限价!A:D,2,0)</f>
        <v>#N/A</v>
      </c>
      <c r="F99" s="26" t="e">
        <f>VLOOKUP(B99,限价!A:D,3,0)</f>
        <v>#N/A</v>
      </c>
      <c r="G99" s="3" t="e">
        <f t="shared" si="2"/>
        <v>#N/A</v>
      </c>
      <c r="I99" s="43" t="e">
        <f>VLOOKUP(B99,限价!A:D,4,0)</f>
        <v>#N/A</v>
      </c>
    </row>
    <row r="100" spans="5:9">
      <c r="E100" s="1" t="e">
        <f>VLOOKUP(B100,限价!A:D,2,0)</f>
        <v>#N/A</v>
      </c>
      <c r="F100" s="26" t="e">
        <f>VLOOKUP(B100,限价!A:D,3,0)</f>
        <v>#N/A</v>
      </c>
      <c r="G100" s="3" t="e">
        <f t="shared" si="2"/>
        <v>#N/A</v>
      </c>
      <c r="I100" s="43" t="e">
        <f>VLOOKUP(B100,限价!A:D,4,0)</f>
        <v>#N/A</v>
      </c>
    </row>
    <row r="101" spans="5:9">
      <c r="E101" s="1" t="e">
        <f>VLOOKUP(B101,限价!A:D,2,0)</f>
        <v>#N/A</v>
      </c>
      <c r="F101" s="26" t="e">
        <f>VLOOKUP(B101,限价!A:D,3,0)</f>
        <v>#N/A</v>
      </c>
      <c r="G101" s="3" t="e">
        <f t="shared" si="2"/>
        <v>#N/A</v>
      </c>
      <c r="I101" s="43" t="e">
        <f>VLOOKUP(B101,限价!A:D,4,0)</f>
        <v>#N/A</v>
      </c>
    </row>
    <row r="102" spans="5:9">
      <c r="E102" s="1" t="e">
        <f>VLOOKUP(B102,限价!A:D,2,0)</f>
        <v>#N/A</v>
      </c>
      <c r="F102" s="26" t="e">
        <f>VLOOKUP(B102,限价!A:D,3,0)</f>
        <v>#N/A</v>
      </c>
      <c r="G102" s="3" t="e">
        <f t="shared" si="2"/>
        <v>#N/A</v>
      </c>
      <c r="I102" s="43" t="e">
        <f>VLOOKUP(B102,限价!A:D,4,0)</f>
        <v>#N/A</v>
      </c>
    </row>
    <row r="103" spans="5:9">
      <c r="E103" s="1" t="e">
        <f>VLOOKUP(B103,限价!A:D,2,0)</f>
        <v>#N/A</v>
      </c>
      <c r="F103" s="26" t="e">
        <f>VLOOKUP(B103,限价!A:D,3,0)</f>
        <v>#N/A</v>
      </c>
      <c r="G103" s="3" t="e">
        <f t="shared" si="2"/>
        <v>#N/A</v>
      </c>
      <c r="I103" s="43" t="e">
        <f>VLOOKUP(B103,限价!A:D,4,0)</f>
        <v>#N/A</v>
      </c>
    </row>
    <row r="104" spans="5:9">
      <c r="E104" s="1" t="e">
        <f>VLOOKUP(B104,限价!A:D,2,0)</f>
        <v>#N/A</v>
      </c>
      <c r="F104" s="26" t="e">
        <f>VLOOKUP(B104,限价!A:D,3,0)</f>
        <v>#N/A</v>
      </c>
      <c r="G104" s="3" t="e">
        <f t="shared" si="2"/>
        <v>#N/A</v>
      </c>
      <c r="I104" s="43" t="e">
        <f>VLOOKUP(B104,限价!A:D,4,0)</f>
        <v>#N/A</v>
      </c>
    </row>
    <row r="105" spans="5:9">
      <c r="E105" s="1" t="e">
        <f>VLOOKUP(B105,限价!A:D,2,0)</f>
        <v>#N/A</v>
      </c>
      <c r="F105" s="26" t="e">
        <f>VLOOKUP(B105,限价!A:D,3,0)</f>
        <v>#N/A</v>
      </c>
      <c r="G105" s="3" t="e">
        <f t="shared" si="2"/>
        <v>#N/A</v>
      </c>
      <c r="I105" s="43" t="e">
        <f>VLOOKUP(B105,限价!A:D,4,0)</f>
        <v>#N/A</v>
      </c>
    </row>
    <row r="106" spans="5:9">
      <c r="E106" s="1" t="e">
        <f>VLOOKUP(B106,限价!A:D,2,0)</f>
        <v>#N/A</v>
      </c>
      <c r="F106" s="26" t="e">
        <f>VLOOKUP(B106,限价!A:D,3,0)</f>
        <v>#N/A</v>
      </c>
      <c r="G106" s="3" t="e">
        <f t="shared" si="2"/>
        <v>#N/A</v>
      </c>
      <c r="I106" s="43" t="e">
        <f>VLOOKUP(B106,限价!A:D,4,0)</f>
        <v>#N/A</v>
      </c>
    </row>
    <row r="107" spans="5:9">
      <c r="E107" s="1" t="e">
        <f>VLOOKUP(B107,限价!A:D,2,0)</f>
        <v>#N/A</v>
      </c>
      <c r="F107" s="26" t="e">
        <f>VLOOKUP(B107,限价!A:D,3,0)</f>
        <v>#N/A</v>
      </c>
      <c r="G107" s="3" t="e">
        <f t="shared" si="2"/>
        <v>#N/A</v>
      </c>
      <c r="I107" s="43" t="e">
        <f>VLOOKUP(B107,限价!A:D,4,0)</f>
        <v>#N/A</v>
      </c>
    </row>
    <row r="108" spans="5:9">
      <c r="E108" s="1" t="e">
        <f>VLOOKUP(B108,限价!A:D,2,0)</f>
        <v>#N/A</v>
      </c>
      <c r="F108" s="26" t="e">
        <f>VLOOKUP(B108,限价!A:D,3,0)</f>
        <v>#N/A</v>
      </c>
      <c r="G108" s="3" t="e">
        <f t="shared" si="2"/>
        <v>#N/A</v>
      </c>
      <c r="I108" s="43" t="e">
        <f>VLOOKUP(B108,限价!A:D,4,0)</f>
        <v>#N/A</v>
      </c>
    </row>
    <row r="109" spans="5:9">
      <c r="E109" s="1" t="e">
        <f>VLOOKUP(B109,限价!A:D,2,0)</f>
        <v>#N/A</v>
      </c>
      <c r="F109" s="26" t="e">
        <f>VLOOKUP(B109,限价!A:D,3,0)</f>
        <v>#N/A</v>
      </c>
      <c r="G109" s="3" t="e">
        <f t="shared" si="2"/>
        <v>#N/A</v>
      </c>
      <c r="I109" s="43" t="e">
        <f>VLOOKUP(B109,限价!A:D,4,0)</f>
        <v>#N/A</v>
      </c>
    </row>
    <row r="110" spans="5:9">
      <c r="E110" s="1" t="e">
        <f>VLOOKUP(B110,限价!A:D,2,0)</f>
        <v>#N/A</v>
      </c>
      <c r="F110" s="26" t="e">
        <f>VLOOKUP(B110,限价!A:D,3,0)</f>
        <v>#N/A</v>
      </c>
      <c r="G110" s="3" t="e">
        <f t="shared" si="2"/>
        <v>#N/A</v>
      </c>
      <c r="I110" s="43" t="e">
        <f>VLOOKUP(B110,限价!A:D,4,0)</f>
        <v>#N/A</v>
      </c>
    </row>
    <row r="111" spans="5:9">
      <c r="E111" s="1" t="e">
        <f>VLOOKUP(B111,限价!A:D,2,0)</f>
        <v>#N/A</v>
      </c>
      <c r="F111" s="26" t="e">
        <f>VLOOKUP(B111,限价!A:D,3,0)</f>
        <v>#N/A</v>
      </c>
      <c r="G111" s="3" t="e">
        <f t="shared" si="2"/>
        <v>#N/A</v>
      </c>
      <c r="I111" s="43" t="e">
        <f>VLOOKUP(B111,限价!A:D,4,0)</f>
        <v>#N/A</v>
      </c>
    </row>
    <row r="112" spans="5:9">
      <c r="E112" s="1" t="e">
        <f>VLOOKUP(B112,限价!A:D,2,0)</f>
        <v>#N/A</v>
      </c>
      <c r="F112" s="26" t="e">
        <f>VLOOKUP(B112,限价!A:D,3,0)</f>
        <v>#N/A</v>
      </c>
      <c r="G112" s="3" t="e">
        <f t="shared" si="2"/>
        <v>#N/A</v>
      </c>
      <c r="I112" s="43" t="e">
        <f>VLOOKUP(B112,限价!A:D,4,0)</f>
        <v>#N/A</v>
      </c>
    </row>
    <row r="113" spans="5:9">
      <c r="E113" s="1" t="e">
        <f>VLOOKUP(B113,限价!A:D,2,0)</f>
        <v>#N/A</v>
      </c>
      <c r="F113" s="26" t="e">
        <f>VLOOKUP(B113,限价!A:D,3,0)</f>
        <v>#N/A</v>
      </c>
      <c r="G113" s="3" t="e">
        <f t="shared" si="2"/>
        <v>#N/A</v>
      </c>
      <c r="I113" s="43" t="e">
        <f>VLOOKUP(B113,限价!A:D,4,0)</f>
        <v>#N/A</v>
      </c>
    </row>
    <row r="114" spans="5:9">
      <c r="E114" s="1" t="e">
        <f>VLOOKUP(B114,限价!A:D,2,0)</f>
        <v>#N/A</v>
      </c>
      <c r="F114" s="26" t="e">
        <f>VLOOKUP(B114,限价!A:D,3,0)</f>
        <v>#N/A</v>
      </c>
      <c r="G114" s="3" t="e">
        <f t="shared" si="2"/>
        <v>#N/A</v>
      </c>
      <c r="I114" s="43" t="e">
        <f>VLOOKUP(B114,限价!A:D,4,0)</f>
        <v>#N/A</v>
      </c>
    </row>
    <row r="115" spans="5:9">
      <c r="E115" s="1" t="e">
        <f>VLOOKUP(B115,限价!A:D,2,0)</f>
        <v>#N/A</v>
      </c>
      <c r="F115" s="26" t="e">
        <f>VLOOKUP(B115,限价!A:D,3,0)</f>
        <v>#N/A</v>
      </c>
      <c r="G115" s="3" t="e">
        <f t="shared" si="2"/>
        <v>#N/A</v>
      </c>
      <c r="I115" s="43" t="e">
        <f>VLOOKUP(B115,限价!A:D,4,0)</f>
        <v>#N/A</v>
      </c>
    </row>
    <row r="116" spans="5:9">
      <c r="E116" s="1" t="e">
        <f>VLOOKUP(B116,限价!A:D,2,0)</f>
        <v>#N/A</v>
      </c>
      <c r="F116" s="26" t="e">
        <f>VLOOKUP(B116,限价!A:D,3,0)</f>
        <v>#N/A</v>
      </c>
      <c r="G116" s="3" t="e">
        <f t="shared" si="2"/>
        <v>#N/A</v>
      </c>
      <c r="I116" s="43" t="e">
        <f>VLOOKUP(B116,限价!A:D,4,0)</f>
        <v>#N/A</v>
      </c>
    </row>
    <row r="117" spans="5:9">
      <c r="E117" s="1" t="e">
        <f>VLOOKUP(B117,限价!A:D,2,0)</f>
        <v>#N/A</v>
      </c>
      <c r="F117" s="26" t="e">
        <f>VLOOKUP(B117,限价!A:D,3,0)</f>
        <v>#N/A</v>
      </c>
      <c r="G117" s="3" t="e">
        <f t="shared" si="2"/>
        <v>#N/A</v>
      </c>
      <c r="I117" s="43" t="e">
        <f>VLOOKUP(B117,限价!A:D,4,0)</f>
        <v>#N/A</v>
      </c>
    </row>
    <row r="118" spans="5:9">
      <c r="E118" s="1" t="e">
        <f>VLOOKUP(B118,限价!A:D,2,0)</f>
        <v>#N/A</v>
      </c>
      <c r="F118" s="26" t="e">
        <f>VLOOKUP(B118,限价!A:D,3,0)</f>
        <v>#N/A</v>
      </c>
      <c r="G118" s="3" t="e">
        <f t="shared" si="2"/>
        <v>#N/A</v>
      </c>
      <c r="I118" s="43" t="e">
        <f>VLOOKUP(B118,限价!A:D,4,0)</f>
        <v>#N/A</v>
      </c>
    </row>
    <row r="119" spans="5:9">
      <c r="E119" s="1" t="e">
        <f>VLOOKUP(B119,限价!A:D,2,0)</f>
        <v>#N/A</v>
      </c>
      <c r="F119" s="26" t="e">
        <f>VLOOKUP(B119,限价!A:D,3,0)</f>
        <v>#N/A</v>
      </c>
      <c r="G119" s="3" t="e">
        <f t="shared" si="2"/>
        <v>#N/A</v>
      </c>
      <c r="I119" s="43" t="e">
        <f>VLOOKUP(B119,限价!A:D,4,0)</f>
        <v>#N/A</v>
      </c>
    </row>
    <row r="120" spans="5:9">
      <c r="E120" s="1" t="e">
        <f>VLOOKUP(B120,限价!A:D,2,0)</f>
        <v>#N/A</v>
      </c>
      <c r="F120" s="26" t="e">
        <f>VLOOKUP(B120,限价!A:D,3,0)</f>
        <v>#N/A</v>
      </c>
      <c r="G120" s="3" t="e">
        <f t="shared" si="2"/>
        <v>#N/A</v>
      </c>
      <c r="I120" s="43" t="e">
        <f>VLOOKUP(B120,限价!A:D,4,0)</f>
        <v>#N/A</v>
      </c>
    </row>
    <row r="121" spans="5:9">
      <c r="E121" s="1" t="e">
        <f>VLOOKUP(B121,限价!A:D,2,0)</f>
        <v>#N/A</v>
      </c>
      <c r="F121" s="26" t="e">
        <f>VLOOKUP(B121,限价!A:D,3,0)</f>
        <v>#N/A</v>
      </c>
      <c r="G121" s="3" t="e">
        <f t="shared" si="2"/>
        <v>#N/A</v>
      </c>
      <c r="I121" s="43" t="e">
        <f>VLOOKUP(B121,限价!A:D,4,0)</f>
        <v>#N/A</v>
      </c>
    </row>
    <row r="122" spans="5:9">
      <c r="E122" s="1" t="e">
        <f>VLOOKUP(B122,限价!A:D,2,0)</f>
        <v>#N/A</v>
      </c>
      <c r="F122" s="26" t="e">
        <f>VLOOKUP(B122,限价!A:D,3,0)</f>
        <v>#N/A</v>
      </c>
      <c r="G122" s="3" t="e">
        <f t="shared" si="2"/>
        <v>#N/A</v>
      </c>
      <c r="I122" s="43" t="e">
        <f>VLOOKUP(B122,限价!A:D,4,0)</f>
        <v>#N/A</v>
      </c>
    </row>
    <row r="123" spans="5:9">
      <c r="E123" s="1" t="e">
        <f>VLOOKUP(B123,限价!A:D,2,0)</f>
        <v>#N/A</v>
      </c>
      <c r="F123" s="26" t="e">
        <f>VLOOKUP(B123,限价!A:D,3,0)</f>
        <v>#N/A</v>
      </c>
      <c r="G123" s="3" t="e">
        <f t="shared" si="2"/>
        <v>#N/A</v>
      </c>
      <c r="I123" s="43" t="e">
        <f>VLOOKUP(B123,限价!A:D,4,0)</f>
        <v>#N/A</v>
      </c>
    </row>
    <row r="124" spans="5:9">
      <c r="E124" s="1" t="e">
        <f>VLOOKUP(B124,限价!A:D,2,0)</f>
        <v>#N/A</v>
      </c>
      <c r="F124" s="26" t="e">
        <f>VLOOKUP(B124,限价!A:D,3,0)</f>
        <v>#N/A</v>
      </c>
      <c r="G124" s="3" t="e">
        <f t="shared" si="2"/>
        <v>#N/A</v>
      </c>
      <c r="I124" s="43" t="e">
        <f>VLOOKUP(B124,限价!A:D,4,0)</f>
        <v>#N/A</v>
      </c>
    </row>
    <row r="125" spans="5:9">
      <c r="E125" s="1" t="e">
        <f>VLOOKUP(B125,限价!A:D,2,0)</f>
        <v>#N/A</v>
      </c>
      <c r="F125" s="26" t="e">
        <f>VLOOKUP(B125,限价!A:D,3,0)</f>
        <v>#N/A</v>
      </c>
      <c r="G125" s="3" t="e">
        <f t="shared" si="2"/>
        <v>#N/A</v>
      </c>
      <c r="I125" s="43" t="e">
        <f>VLOOKUP(B125,限价!A:D,4,0)</f>
        <v>#N/A</v>
      </c>
    </row>
    <row r="126" spans="5:9">
      <c r="E126" s="1" t="e">
        <f>VLOOKUP(B126,限价!A:D,2,0)</f>
        <v>#N/A</v>
      </c>
      <c r="F126" s="26" t="e">
        <f>VLOOKUP(B126,限价!A:D,3,0)</f>
        <v>#N/A</v>
      </c>
      <c r="G126" s="3" t="e">
        <f t="shared" ref="G126:G189" si="3">C126*D126*F126</f>
        <v>#N/A</v>
      </c>
      <c r="I126" s="43" t="e">
        <f>VLOOKUP(B126,限价!A:D,4,0)</f>
        <v>#N/A</v>
      </c>
    </row>
    <row r="127" spans="5:9">
      <c r="E127" s="1" t="e">
        <f>VLOOKUP(B127,限价!A:D,2,0)</f>
        <v>#N/A</v>
      </c>
      <c r="F127" s="26" t="e">
        <f>VLOOKUP(B127,限价!A:D,3,0)</f>
        <v>#N/A</v>
      </c>
      <c r="G127" s="3" t="e">
        <f t="shared" si="3"/>
        <v>#N/A</v>
      </c>
      <c r="I127" s="43" t="e">
        <f>VLOOKUP(B127,限价!A:D,4,0)</f>
        <v>#N/A</v>
      </c>
    </row>
    <row r="128" spans="5:9">
      <c r="E128" s="1" t="e">
        <f>VLOOKUP(B128,限价!A:D,2,0)</f>
        <v>#N/A</v>
      </c>
      <c r="F128" s="26" t="e">
        <f>VLOOKUP(B128,限价!A:D,3,0)</f>
        <v>#N/A</v>
      </c>
      <c r="G128" s="3" t="e">
        <f t="shared" si="3"/>
        <v>#N/A</v>
      </c>
      <c r="I128" s="43" t="e">
        <f>VLOOKUP(B128,限价!A:D,4,0)</f>
        <v>#N/A</v>
      </c>
    </row>
    <row r="129" spans="5:9">
      <c r="E129" s="1" t="e">
        <f>VLOOKUP(B129,限价!A:D,2,0)</f>
        <v>#N/A</v>
      </c>
      <c r="F129" s="26" t="e">
        <f>VLOOKUP(B129,限价!A:D,3,0)</f>
        <v>#N/A</v>
      </c>
      <c r="G129" s="3" t="e">
        <f t="shared" si="3"/>
        <v>#N/A</v>
      </c>
      <c r="I129" s="43" t="e">
        <f>VLOOKUP(B129,限价!A:D,4,0)</f>
        <v>#N/A</v>
      </c>
    </row>
    <row r="130" spans="5:9">
      <c r="E130" s="1" t="e">
        <f>VLOOKUP(B130,限价!A:D,2,0)</f>
        <v>#N/A</v>
      </c>
      <c r="F130" s="26" t="e">
        <f>VLOOKUP(B130,限价!A:D,3,0)</f>
        <v>#N/A</v>
      </c>
      <c r="G130" s="3" t="e">
        <f t="shared" si="3"/>
        <v>#N/A</v>
      </c>
      <c r="I130" s="43" t="e">
        <f>VLOOKUP(B130,限价!A:D,4,0)</f>
        <v>#N/A</v>
      </c>
    </row>
    <row r="131" spans="5:9">
      <c r="E131" s="1" t="e">
        <f>VLOOKUP(B131,限价!A:D,2,0)</f>
        <v>#N/A</v>
      </c>
      <c r="F131" s="26" t="e">
        <f>VLOOKUP(B131,限价!A:D,3,0)</f>
        <v>#N/A</v>
      </c>
      <c r="G131" s="3" t="e">
        <f t="shared" si="3"/>
        <v>#N/A</v>
      </c>
      <c r="I131" s="43" t="e">
        <f>VLOOKUP(B131,限价!A:D,4,0)</f>
        <v>#N/A</v>
      </c>
    </row>
    <row r="132" spans="5:9">
      <c r="E132" s="1" t="e">
        <f>VLOOKUP(B132,限价!A:D,2,0)</f>
        <v>#N/A</v>
      </c>
      <c r="F132" s="26" t="e">
        <f>VLOOKUP(B132,限价!A:D,3,0)</f>
        <v>#N/A</v>
      </c>
      <c r="G132" s="3" t="e">
        <f t="shared" si="3"/>
        <v>#N/A</v>
      </c>
      <c r="I132" s="43" t="e">
        <f>VLOOKUP(B132,限价!A:D,4,0)</f>
        <v>#N/A</v>
      </c>
    </row>
    <row r="133" spans="5:9">
      <c r="E133" s="1" t="e">
        <f>VLOOKUP(B133,限价!A:D,2,0)</f>
        <v>#N/A</v>
      </c>
      <c r="F133" s="26" t="e">
        <f>VLOOKUP(B133,限价!A:D,3,0)</f>
        <v>#N/A</v>
      </c>
      <c r="G133" s="3" t="e">
        <f t="shared" si="3"/>
        <v>#N/A</v>
      </c>
      <c r="I133" s="43" t="e">
        <f>VLOOKUP(B133,限价!A:D,4,0)</f>
        <v>#N/A</v>
      </c>
    </row>
    <row r="134" spans="5:9">
      <c r="E134" s="1" t="e">
        <f>VLOOKUP(B134,限价!A:D,2,0)</f>
        <v>#N/A</v>
      </c>
      <c r="F134" s="26" t="e">
        <f>VLOOKUP(B134,限价!A:D,3,0)</f>
        <v>#N/A</v>
      </c>
      <c r="G134" s="3" t="e">
        <f t="shared" si="3"/>
        <v>#N/A</v>
      </c>
      <c r="I134" s="43" t="e">
        <f>VLOOKUP(B134,限价!A:D,4,0)</f>
        <v>#N/A</v>
      </c>
    </row>
    <row r="135" spans="5:9">
      <c r="E135" s="1" t="e">
        <f>VLOOKUP(B135,限价!A:D,2,0)</f>
        <v>#N/A</v>
      </c>
      <c r="F135" s="26" t="e">
        <f>VLOOKUP(B135,限价!A:D,3,0)</f>
        <v>#N/A</v>
      </c>
      <c r="G135" s="3" t="e">
        <f t="shared" si="3"/>
        <v>#N/A</v>
      </c>
      <c r="I135" s="43" t="e">
        <f>VLOOKUP(B135,限价!A:D,4,0)</f>
        <v>#N/A</v>
      </c>
    </row>
    <row r="136" spans="5:9">
      <c r="E136" s="1" t="e">
        <f>VLOOKUP(B136,限价!A:D,2,0)</f>
        <v>#N/A</v>
      </c>
      <c r="F136" s="26" t="e">
        <f>VLOOKUP(B136,限价!A:D,3,0)</f>
        <v>#N/A</v>
      </c>
      <c r="G136" s="3" t="e">
        <f t="shared" si="3"/>
        <v>#N/A</v>
      </c>
      <c r="I136" s="43" t="e">
        <f>VLOOKUP(B136,限价!A:D,4,0)</f>
        <v>#N/A</v>
      </c>
    </row>
    <row r="137" spans="5:9">
      <c r="E137" s="1" t="e">
        <f>VLOOKUP(B137,限价!A:D,2,0)</f>
        <v>#N/A</v>
      </c>
      <c r="F137" s="26" t="e">
        <f>VLOOKUP(B137,限价!A:D,3,0)</f>
        <v>#N/A</v>
      </c>
      <c r="G137" s="3" t="e">
        <f t="shared" si="3"/>
        <v>#N/A</v>
      </c>
      <c r="I137" s="43" t="e">
        <f>VLOOKUP(B137,限价!A:D,4,0)</f>
        <v>#N/A</v>
      </c>
    </row>
    <row r="138" spans="5:9">
      <c r="E138" s="1" t="e">
        <f>VLOOKUP(B138,限价!A:D,2,0)</f>
        <v>#N/A</v>
      </c>
      <c r="F138" s="26" t="e">
        <f>VLOOKUP(B138,限价!A:D,3,0)</f>
        <v>#N/A</v>
      </c>
      <c r="G138" s="3" t="e">
        <f t="shared" si="3"/>
        <v>#N/A</v>
      </c>
      <c r="I138" s="43" t="e">
        <f>VLOOKUP(B138,限价!A:D,4,0)</f>
        <v>#N/A</v>
      </c>
    </row>
    <row r="139" spans="5:9">
      <c r="E139" s="1" t="e">
        <f>VLOOKUP(B139,限价!A:D,2,0)</f>
        <v>#N/A</v>
      </c>
      <c r="F139" s="26" t="e">
        <f>VLOOKUP(B139,限价!A:D,3,0)</f>
        <v>#N/A</v>
      </c>
      <c r="G139" s="3" t="e">
        <f t="shared" si="3"/>
        <v>#N/A</v>
      </c>
      <c r="I139" s="43" t="e">
        <f>VLOOKUP(B139,限价!A:D,4,0)</f>
        <v>#N/A</v>
      </c>
    </row>
    <row r="140" spans="5:9">
      <c r="E140" s="1" t="e">
        <f>VLOOKUP(B140,限价!A:D,2,0)</f>
        <v>#N/A</v>
      </c>
      <c r="F140" s="26" t="e">
        <f>VLOOKUP(B140,限价!A:D,3,0)</f>
        <v>#N/A</v>
      </c>
      <c r="G140" s="3" t="e">
        <f t="shared" si="3"/>
        <v>#N/A</v>
      </c>
      <c r="I140" s="43" t="e">
        <f>VLOOKUP(B140,限价!A:D,4,0)</f>
        <v>#N/A</v>
      </c>
    </row>
    <row r="141" spans="5:9">
      <c r="E141" s="1" t="e">
        <f>VLOOKUP(B141,限价!A:D,2,0)</f>
        <v>#N/A</v>
      </c>
      <c r="F141" s="26" t="e">
        <f>VLOOKUP(B141,限价!A:D,3,0)</f>
        <v>#N/A</v>
      </c>
      <c r="G141" s="3" t="e">
        <f t="shared" si="3"/>
        <v>#N/A</v>
      </c>
      <c r="I141" s="43" t="e">
        <f>VLOOKUP(B141,限价!A:D,4,0)</f>
        <v>#N/A</v>
      </c>
    </row>
    <row r="142" spans="5:9">
      <c r="E142" s="1" t="e">
        <f>VLOOKUP(B142,限价!A:D,2,0)</f>
        <v>#N/A</v>
      </c>
      <c r="F142" s="26" t="e">
        <f>VLOOKUP(B142,限价!A:D,3,0)</f>
        <v>#N/A</v>
      </c>
      <c r="G142" s="3" t="e">
        <f t="shared" si="3"/>
        <v>#N/A</v>
      </c>
      <c r="I142" s="43" t="e">
        <f>VLOOKUP(B142,限价!A:D,4,0)</f>
        <v>#N/A</v>
      </c>
    </row>
    <row r="143" spans="5:9">
      <c r="E143" s="1" t="e">
        <f>VLOOKUP(B143,限价!A:D,2,0)</f>
        <v>#N/A</v>
      </c>
      <c r="F143" s="26" t="e">
        <f>VLOOKUP(B143,限价!A:D,3,0)</f>
        <v>#N/A</v>
      </c>
      <c r="G143" s="3" t="e">
        <f t="shared" si="3"/>
        <v>#N/A</v>
      </c>
      <c r="I143" s="43" t="e">
        <f>VLOOKUP(B143,限价!A:D,4,0)</f>
        <v>#N/A</v>
      </c>
    </row>
    <row r="144" spans="5:9">
      <c r="E144" s="1" t="e">
        <f>VLOOKUP(B144,限价!A:D,2,0)</f>
        <v>#N/A</v>
      </c>
      <c r="F144" s="26" t="e">
        <f>VLOOKUP(B144,限价!A:D,3,0)</f>
        <v>#N/A</v>
      </c>
      <c r="G144" s="3" t="e">
        <f t="shared" si="3"/>
        <v>#N/A</v>
      </c>
      <c r="I144" s="43" t="e">
        <f>VLOOKUP(B144,限价!A:D,4,0)</f>
        <v>#N/A</v>
      </c>
    </row>
    <row r="145" spans="5:9">
      <c r="E145" s="1" t="e">
        <f>VLOOKUP(B145,限价!A:D,2,0)</f>
        <v>#N/A</v>
      </c>
      <c r="F145" s="26" t="e">
        <f>VLOOKUP(B145,限价!A:D,3,0)</f>
        <v>#N/A</v>
      </c>
      <c r="G145" s="3" t="e">
        <f t="shared" si="3"/>
        <v>#N/A</v>
      </c>
      <c r="I145" s="43" t="e">
        <f>VLOOKUP(B145,限价!A:D,4,0)</f>
        <v>#N/A</v>
      </c>
    </row>
    <row r="146" spans="5:9">
      <c r="E146" s="1" t="e">
        <f>VLOOKUP(B146,限价!A:D,2,0)</f>
        <v>#N/A</v>
      </c>
      <c r="F146" s="26" t="e">
        <f>VLOOKUP(B146,限价!A:D,3,0)</f>
        <v>#N/A</v>
      </c>
      <c r="G146" s="3" t="e">
        <f t="shared" si="3"/>
        <v>#N/A</v>
      </c>
      <c r="I146" s="43" t="e">
        <f>VLOOKUP(B146,限价!A:D,4,0)</f>
        <v>#N/A</v>
      </c>
    </row>
    <row r="147" spans="5:9">
      <c r="E147" s="1" t="e">
        <f>VLOOKUP(B147,限价!A:D,2,0)</f>
        <v>#N/A</v>
      </c>
      <c r="F147" s="26" t="e">
        <f>VLOOKUP(B147,限价!A:D,3,0)</f>
        <v>#N/A</v>
      </c>
      <c r="G147" s="3" t="e">
        <f t="shared" si="3"/>
        <v>#N/A</v>
      </c>
      <c r="I147" s="43" t="e">
        <f>VLOOKUP(B147,限价!A:D,4,0)</f>
        <v>#N/A</v>
      </c>
    </row>
    <row r="148" spans="5:9">
      <c r="E148" s="1" t="e">
        <f>VLOOKUP(B148,限价!A:D,2,0)</f>
        <v>#N/A</v>
      </c>
      <c r="F148" s="26" t="e">
        <f>VLOOKUP(B148,限价!A:D,3,0)</f>
        <v>#N/A</v>
      </c>
      <c r="G148" s="3" t="e">
        <f t="shared" si="3"/>
        <v>#N/A</v>
      </c>
      <c r="I148" s="43" t="e">
        <f>VLOOKUP(B148,限价!A:D,4,0)</f>
        <v>#N/A</v>
      </c>
    </row>
    <row r="149" spans="5:9">
      <c r="E149" s="1" t="e">
        <f>VLOOKUP(B149,限价!A:D,2,0)</f>
        <v>#N/A</v>
      </c>
      <c r="F149" s="26" t="e">
        <f>VLOOKUP(B149,限价!A:D,3,0)</f>
        <v>#N/A</v>
      </c>
      <c r="G149" s="3" t="e">
        <f t="shared" si="3"/>
        <v>#N/A</v>
      </c>
      <c r="I149" s="43" t="e">
        <f>VLOOKUP(B149,限价!A:D,4,0)</f>
        <v>#N/A</v>
      </c>
    </row>
    <row r="150" spans="5:9">
      <c r="E150" s="1" t="e">
        <f>VLOOKUP(B150,限价!A:D,2,0)</f>
        <v>#N/A</v>
      </c>
      <c r="F150" s="26" t="e">
        <f>VLOOKUP(B150,限价!A:D,3,0)</f>
        <v>#N/A</v>
      </c>
      <c r="G150" s="3" t="e">
        <f t="shared" si="3"/>
        <v>#N/A</v>
      </c>
      <c r="I150" s="43" t="e">
        <f>VLOOKUP(B150,限价!A:D,4,0)</f>
        <v>#N/A</v>
      </c>
    </row>
    <row r="151" spans="5:9">
      <c r="E151" s="1" t="e">
        <f>VLOOKUP(B151,限价!A:D,2,0)</f>
        <v>#N/A</v>
      </c>
      <c r="F151" s="26" t="e">
        <f>VLOOKUP(B151,限价!A:D,3,0)</f>
        <v>#N/A</v>
      </c>
      <c r="G151" s="3" t="e">
        <f t="shared" si="3"/>
        <v>#N/A</v>
      </c>
      <c r="I151" s="43" t="e">
        <f>VLOOKUP(B151,限价!A:D,4,0)</f>
        <v>#N/A</v>
      </c>
    </row>
    <row r="152" spans="5:9">
      <c r="E152" s="1" t="e">
        <f>VLOOKUP(B152,限价!A:D,2,0)</f>
        <v>#N/A</v>
      </c>
      <c r="F152" s="26" t="e">
        <f>VLOOKUP(B152,限价!A:D,3,0)</f>
        <v>#N/A</v>
      </c>
      <c r="G152" s="3" t="e">
        <f t="shared" si="3"/>
        <v>#N/A</v>
      </c>
      <c r="I152" s="43" t="e">
        <f>VLOOKUP(B152,限价!A:D,4,0)</f>
        <v>#N/A</v>
      </c>
    </row>
    <row r="153" spans="5:9">
      <c r="E153" s="1" t="e">
        <f>VLOOKUP(B153,限价!A:D,2,0)</f>
        <v>#N/A</v>
      </c>
      <c r="F153" s="26" t="e">
        <f>VLOOKUP(B153,限价!A:D,3,0)</f>
        <v>#N/A</v>
      </c>
      <c r="G153" s="3" t="e">
        <f t="shared" si="3"/>
        <v>#N/A</v>
      </c>
      <c r="I153" s="43" t="e">
        <f>VLOOKUP(B153,限价!A:D,4,0)</f>
        <v>#N/A</v>
      </c>
    </row>
    <row r="154" spans="5:9">
      <c r="E154" s="1" t="e">
        <f>VLOOKUP(B154,限价!A:D,2,0)</f>
        <v>#N/A</v>
      </c>
      <c r="F154" s="26" t="e">
        <f>VLOOKUP(B154,限价!A:D,3,0)</f>
        <v>#N/A</v>
      </c>
      <c r="G154" s="3" t="e">
        <f t="shared" si="3"/>
        <v>#N/A</v>
      </c>
      <c r="I154" s="43" t="e">
        <f>VLOOKUP(B154,限价!A:D,4,0)</f>
        <v>#N/A</v>
      </c>
    </row>
    <row r="155" spans="5:9">
      <c r="E155" s="1" t="e">
        <f>VLOOKUP(B155,限价!A:D,2,0)</f>
        <v>#N/A</v>
      </c>
      <c r="F155" s="26" t="e">
        <f>VLOOKUP(B155,限价!A:D,3,0)</f>
        <v>#N/A</v>
      </c>
      <c r="G155" s="3" t="e">
        <f t="shared" si="3"/>
        <v>#N/A</v>
      </c>
      <c r="I155" s="43" t="e">
        <f>VLOOKUP(B155,限价!A:D,4,0)</f>
        <v>#N/A</v>
      </c>
    </row>
    <row r="156" spans="5:9">
      <c r="E156" s="1" t="e">
        <f>VLOOKUP(B156,限价!A:D,2,0)</f>
        <v>#N/A</v>
      </c>
      <c r="F156" s="26" t="e">
        <f>VLOOKUP(B156,限价!A:D,3,0)</f>
        <v>#N/A</v>
      </c>
      <c r="G156" s="3" t="e">
        <f t="shared" si="3"/>
        <v>#N/A</v>
      </c>
      <c r="I156" s="43" t="e">
        <f>VLOOKUP(B156,限价!A:D,4,0)</f>
        <v>#N/A</v>
      </c>
    </row>
    <row r="157" spans="5:9">
      <c r="E157" s="1" t="e">
        <f>VLOOKUP(B157,限价!A:D,2,0)</f>
        <v>#N/A</v>
      </c>
      <c r="F157" s="26" t="e">
        <f>VLOOKUP(B157,限价!A:D,3,0)</f>
        <v>#N/A</v>
      </c>
      <c r="G157" s="3" t="e">
        <f t="shared" si="3"/>
        <v>#N/A</v>
      </c>
      <c r="I157" s="43" t="e">
        <f>VLOOKUP(B157,限价!A:D,4,0)</f>
        <v>#N/A</v>
      </c>
    </row>
    <row r="158" spans="5:9">
      <c r="E158" s="1" t="e">
        <f>VLOOKUP(B158,限价!A:D,2,0)</f>
        <v>#N/A</v>
      </c>
      <c r="F158" s="26" t="e">
        <f>VLOOKUP(B158,限价!A:D,3,0)</f>
        <v>#N/A</v>
      </c>
      <c r="G158" s="3" t="e">
        <f t="shared" si="3"/>
        <v>#N/A</v>
      </c>
      <c r="I158" s="43" t="e">
        <f>VLOOKUP(B158,限价!A:D,4,0)</f>
        <v>#N/A</v>
      </c>
    </row>
    <row r="159" spans="5:9">
      <c r="E159" s="1" t="e">
        <f>VLOOKUP(B159,限价!A:D,2,0)</f>
        <v>#N/A</v>
      </c>
      <c r="F159" s="26" t="e">
        <f>VLOOKUP(B159,限价!A:D,3,0)</f>
        <v>#N/A</v>
      </c>
      <c r="G159" s="3" t="e">
        <f t="shared" si="3"/>
        <v>#N/A</v>
      </c>
      <c r="I159" s="43" t="e">
        <f>VLOOKUP(B159,限价!A:D,4,0)</f>
        <v>#N/A</v>
      </c>
    </row>
    <row r="160" spans="5:9">
      <c r="E160" s="1" t="e">
        <f>VLOOKUP(B160,限价!A:D,2,0)</f>
        <v>#N/A</v>
      </c>
      <c r="F160" s="26" t="e">
        <f>VLOOKUP(B160,限价!A:D,3,0)</f>
        <v>#N/A</v>
      </c>
      <c r="G160" s="3" t="e">
        <f t="shared" si="3"/>
        <v>#N/A</v>
      </c>
      <c r="I160" s="43" t="e">
        <f>VLOOKUP(B160,限价!A:D,4,0)</f>
        <v>#N/A</v>
      </c>
    </row>
    <row r="161" spans="5:9">
      <c r="E161" s="1" t="e">
        <f>VLOOKUP(B161,限价!A:D,2,0)</f>
        <v>#N/A</v>
      </c>
      <c r="F161" s="26" t="e">
        <f>VLOOKUP(B161,限价!A:D,3,0)</f>
        <v>#N/A</v>
      </c>
      <c r="G161" s="3" t="e">
        <f t="shared" si="3"/>
        <v>#N/A</v>
      </c>
      <c r="I161" s="43" t="e">
        <f>VLOOKUP(B161,限价!A:D,4,0)</f>
        <v>#N/A</v>
      </c>
    </row>
    <row r="162" spans="5:9">
      <c r="E162" s="1" t="e">
        <f>VLOOKUP(B162,限价!A:D,2,0)</f>
        <v>#N/A</v>
      </c>
      <c r="F162" s="26" t="e">
        <f>VLOOKUP(B162,限价!A:D,3,0)</f>
        <v>#N/A</v>
      </c>
      <c r="G162" s="3" t="e">
        <f t="shared" si="3"/>
        <v>#N/A</v>
      </c>
      <c r="I162" s="43" t="e">
        <f>VLOOKUP(B162,限价!A:D,4,0)</f>
        <v>#N/A</v>
      </c>
    </row>
    <row r="163" spans="5:9">
      <c r="E163" s="1" t="e">
        <f>VLOOKUP(B163,限价!A:D,2,0)</f>
        <v>#N/A</v>
      </c>
      <c r="F163" s="26" t="e">
        <f>VLOOKUP(B163,限价!A:D,3,0)</f>
        <v>#N/A</v>
      </c>
      <c r="G163" s="3" t="e">
        <f t="shared" si="3"/>
        <v>#N/A</v>
      </c>
      <c r="I163" s="43" t="e">
        <f>VLOOKUP(B163,限价!A:D,4,0)</f>
        <v>#N/A</v>
      </c>
    </row>
    <row r="164" spans="5:9">
      <c r="E164" s="1" t="e">
        <f>VLOOKUP(B164,限价!A:D,2,0)</f>
        <v>#N/A</v>
      </c>
      <c r="F164" s="26" t="e">
        <f>VLOOKUP(B164,限价!A:D,3,0)</f>
        <v>#N/A</v>
      </c>
      <c r="G164" s="3" t="e">
        <f t="shared" si="3"/>
        <v>#N/A</v>
      </c>
      <c r="I164" s="43" t="e">
        <f>VLOOKUP(B164,限价!A:D,4,0)</f>
        <v>#N/A</v>
      </c>
    </row>
    <row r="165" spans="5:9">
      <c r="E165" s="1" t="e">
        <f>VLOOKUP(B165,限价!A:D,2,0)</f>
        <v>#N/A</v>
      </c>
      <c r="F165" s="26" t="e">
        <f>VLOOKUP(B165,限价!A:D,3,0)</f>
        <v>#N/A</v>
      </c>
      <c r="G165" s="3" t="e">
        <f t="shared" si="3"/>
        <v>#N/A</v>
      </c>
      <c r="I165" s="43" t="e">
        <f>VLOOKUP(B165,限价!A:D,4,0)</f>
        <v>#N/A</v>
      </c>
    </row>
    <row r="166" spans="5:9">
      <c r="E166" s="1" t="e">
        <f>VLOOKUP(B166,限价!A:D,2,0)</f>
        <v>#N/A</v>
      </c>
      <c r="F166" s="26" t="e">
        <f>VLOOKUP(B166,限价!A:D,3,0)</f>
        <v>#N/A</v>
      </c>
      <c r="G166" s="3" t="e">
        <f t="shared" si="3"/>
        <v>#N/A</v>
      </c>
      <c r="I166" s="43" t="e">
        <f>VLOOKUP(B166,限价!A:D,4,0)</f>
        <v>#N/A</v>
      </c>
    </row>
    <row r="167" spans="5:9">
      <c r="E167" s="1" t="e">
        <f>VLOOKUP(B167,限价!A:D,2,0)</f>
        <v>#N/A</v>
      </c>
      <c r="F167" s="26" t="e">
        <f>VLOOKUP(B167,限价!A:D,3,0)</f>
        <v>#N/A</v>
      </c>
      <c r="G167" s="3" t="e">
        <f t="shared" si="3"/>
        <v>#N/A</v>
      </c>
      <c r="I167" s="43" t="e">
        <f>VLOOKUP(B167,限价!A:D,4,0)</f>
        <v>#N/A</v>
      </c>
    </row>
    <row r="168" spans="5:9">
      <c r="E168" s="1" t="e">
        <f>VLOOKUP(B168,限价!A:D,2,0)</f>
        <v>#N/A</v>
      </c>
      <c r="F168" s="26" t="e">
        <f>VLOOKUP(B168,限价!A:D,3,0)</f>
        <v>#N/A</v>
      </c>
      <c r="G168" s="3" t="e">
        <f t="shared" si="3"/>
        <v>#N/A</v>
      </c>
      <c r="I168" s="43" t="e">
        <f>VLOOKUP(B168,限价!A:D,4,0)</f>
        <v>#N/A</v>
      </c>
    </row>
    <row r="169" spans="5:9">
      <c r="E169" s="1" t="e">
        <f>VLOOKUP(B169,限价!A:D,2,0)</f>
        <v>#N/A</v>
      </c>
      <c r="F169" s="26" t="e">
        <f>VLOOKUP(B169,限价!A:D,3,0)</f>
        <v>#N/A</v>
      </c>
      <c r="G169" s="3" t="e">
        <f t="shared" si="3"/>
        <v>#N/A</v>
      </c>
      <c r="I169" s="43" t="e">
        <f>VLOOKUP(B169,限价!A:D,4,0)</f>
        <v>#N/A</v>
      </c>
    </row>
    <row r="170" spans="5:9">
      <c r="E170" s="1" t="e">
        <f>VLOOKUP(B170,限价!A:D,2,0)</f>
        <v>#N/A</v>
      </c>
      <c r="F170" s="26" t="e">
        <f>VLOOKUP(B170,限价!A:D,3,0)</f>
        <v>#N/A</v>
      </c>
      <c r="G170" s="3" t="e">
        <f t="shared" si="3"/>
        <v>#N/A</v>
      </c>
      <c r="I170" s="43" t="e">
        <f>VLOOKUP(B170,限价!A:D,4,0)</f>
        <v>#N/A</v>
      </c>
    </row>
    <row r="171" spans="5:9">
      <c r="E171" s="1" t="e">
        <f>VLOOKUP(B171,限价!A:D,2,0)</f>
        <v>#N/A</v>
      </c>
      <c r="F171" s="26" t="e">
        <f>VLOOKUP(B171,限价!A:D,3,0)</f>
        <v>#N/A</v>
      </c>
      <c r="G171" s="3" t="e">
        <f t="shared" si="3"/>
        <v>#N/A</v>
      </c>
      <c r="I171" s="43" t="e">
        <f>VLOOKUP(B171,限价!A:D,4,0)</f>
        <v>#N/A</v>
      </c>
    </row>
    <row r="172" spans="5:9">
      <c r="E172" s="1" t="e">
        <f>VLOOKUP(B172,限价!A:D,2,0)</f>
        <v>#N/A</v>
      </c>
      <c r="F172" s="26" t="e">
        <f>VLOOKUP(B172,限价!A:D,3,0)</f>
        <v>#N/A</v>
      </c>
      <c r="G172" s="3" t="e">
        <f t="shared" si="3"/>
        <v>#N/A</v>
      </c>
      <c r="I172" s="43" t="e">
        <f>VLOOKUP(B172,限价!A:D,4,0)</f>
        <v>#N/A</v>
      </c>
    </row>
    <row r="173" spans="5:9">
      <c r="E173" s="1" t="e">
        <f>VLOOKUP(B173,限价!A:D,2,0)</f>
        <v>#N/A</v>
      </c>
      <c r="F173" s="26" t="e">
        <f>VLOOKUP(B173,限价!A:D,3,0)</f>
        <v>#N/A</v>
      </c>
      <c r="G173" s="3" t="e">
        <f t="shared" si="3"/>
        <v>#N/A</v>
      </c>
      <c r="I173" s="43" t="e">
        <f>VLOOKUP(B173,限价!A:D,4,0)</f>
        <v>#N/A</v>
      </c>
    </row>
    <row r="174" spans="5:9">
      <c r="E174" s="1" t="e">
        <f>VLOOKUP(B174,限价!A:D,2,0)</f>
        <v>#N/A</v>
      </c>
      <c r="F174" s="26" t="e">
        <f>VLOOKUP(B174,限价!A:D,3,0)</f>
        <v>#N/A</v>
      </c>
      <c r="G174" s="3" t="e">
        <f t="shared" si="3"/>
        <v>#N/A</v>
      </c>
      <c r="I174" s="43" t="e">
        <f>VLOOKUP(B174,限价!A:D,4,0)</f>
        <v>#N/A</v>
      </c>
    </row>
    <row r="175" spans="5:9">
      <c r="E175" s="1" t="e">
        <f>VLOOKUP(B175,限价!A:D,2,0)</f>
        <v>#N/A</v>
      </c>
      <c r="F175" s="26" t="e">
        <f>VLOOKUP(B175,限价!A:D,3,0)</f>
        <v>#N/A</v>
      </c>
      <c r="G175" s="3" t="e">
        <f t="shared" si="3"/>
        <v>#N/A</v>
      </c>
      <c r="I175" s="43" t="e">
        <f>VLOOKUP(B175,限价!A:D,4,0)</f>
        <v>#N/A</v>
      </c>
    </row>
    <row r="176" spans="5:9">
      <c r="E176" s="1" t="e">
        <f>VLOOKUP(B176,限价!A:D,2,0)</f>
        <v>#N/A</v>
      </c>
      <c r="F176" s="26" t="e">
        <f>VLOOKUP(B176,限价!A:D,3,0)</f>
        <v>#N/A</v>
      </c>
      <c r="G176" s="3" t="e">
        <f t="shared" si="3"/>
        <v>#N/A</v>
      </c>
      <c r="I176" s="43" t="e">
        <f>VLOOKUP(B176,限价!A:D,4,0)</f>
        <v>#N/A</v>
      </c>
    </row>
    <row r="177" spans="5:9">
      <c r="E177" s="1" t="e">
        <f>VLOOKUP(B177,限价!A:D,2,0)</f>
        <v>#N/A</v>
      </c>
      <c r="F177" s="26" t="e">
        <f>VLOOKUP(B177,限价!A:D,3,0)</f>
        <v>#N/A</v>
      </c>
      <c r="G177" s="3" t="e">
        <f t="shared" si="3"/>
        <v>#N/A</v>
      </c>
      <c r="I177" s="43" t="e">
        <f>VLOOKUP(B177,限价!A:D,4,0)</f>
        <v>#N/A</v>
      </c>
    </row>
    <row r="178" spans="5:9">
      <c r="E178" s="1" t="e">
        <f>VLOOKUP(B178,限价!A:D,2,0)</f>
        <v>#N/A</v>
      </c>
      <c r="F178" s="26" t="e">
        <f>VLOOKUP(B178,限价!A:D,3,0)</f>
        <v>#N/A</v>
      </c>
      <c r="G178" s="3" t="e">
        <f t="shared" si="3"/>
        <v>#N/A</v>
      </c>
      <c r="I178" s="43" t="e">
        <f>VLOOKUP(B178,限价!A:D,4,0)</f>
        <v>#N/A</v>
      </c>
    </row>
    <row r="179" spans="5:9">
      <c r="E179" s="1" t="e">
        <f>VLOOKUP(B179,限价!A:D,2,0)</f>
        <v>#N/A</v>
      </c>
      <c r="F179" s="26" t="e">
        <f>VLOOKUP(B179,限价!A:D,3,0)</f>
        <v>#N/A</v>
      </c>
      <c r="G179" s="3" t="e">
        <f t="shared" si="3"/>
        <v>#N/A</v>
      </c>
      <c r="I179" s="43" t="e">
        <f>VLOOKUP(B179,限价!A:D,4,0)</f>
        <v>#N/A</v>
      </c>
    </row>
    <row r="180" spans="5:9">
      <c r="E180" s="1" t="e">
        <f>VLOOKUP(B180,限价!A:D,2,0)</f>
        <v>#N/A</v>
      </c>
      <c r="F180" s="26" t="e">
        <f>VLOOKUP(B180,限价!A:D,3,0)</f>
        <v>#N/A</v>
      </c>
      <c r="G180" s="3" t="e">
        <f t="shared" si="3"/>
        <v>#N/A</v>
      </c>
      <c r="I180" s="43" t="e">
        <f>VLOOKUP(B180,限价!A:D,4,0)</f>
        <v>#N/A</v>
      </c>
    </row>
    <row r="181" spans="5:9">
      <c r="E181" s="1" t="e">
        <f>VLOOKUP(B181,限价!A:D,2,0)</f>
        <v>#N/A</v>
      </c>
      <c r="F181" s="26" t="e">
        <f>VLOOKUP(B181,限价!A:D,3,0)</f>
        <v>#N/A</v>
      </c>
      <c r="G181" s="3" t="e">
        <f t="shared" si="3"/>
        <v>#N/A</v>
      </c>
      <c r="I181" s="43" t="e">
        <f>VLOOKUP(B181,限价!A:D,4,0)</f>
        <v>#N/A</v>
      </c>
    </row>
    <row r="182" spans="5:9">
      <c r="E182" s="1" t="e">
        <f>VLOOKUP(B182,限价!A:D,2,0)</f>
        <v>#N/A</v>
      </c>
      <c r="F182" s="26" t="e">
        <f>VLOOKUP(B182,限价!A:D,3,0)</f>
        <v>#N/A</v>
      </c>
      <c r="G182" s="3" t="e">
        <f t="shared" si="3"/>
        <v>#N/A</v>
      </c>
      <c r="I182" s="43" t="e">
        <f>VLOOKUP(B182,限价!A:D,4,0)</f>
        <v>#N/A</v>
      </c>
    </row>
    <row r="183" spans="5:9">
      <c r="E183" s="1" t="e">
        <f>VLOOKUP(B183,限价!A:D,2,0)</f>
        <v>#N/A</v>
      </c>
      <c r="F183" s="26" t="e">
        <f>VLOOKUP(B183,限价!A:D,3,0)</f>
        <v>#N/A</v>
      </c>
      <c r="G183" s="3" t="e">
        <f t="shared" si="3"/>
        <v>#N/A</v>
      </c>
      <c r="I183" s="43" t="e">
        <f>VLOOKUP(B183,限价!A:D,4,0)</f>
        <v>#N/A</v>
      </c>
    </row>
    <row r="184" spans="5:9">
      <c r="E184" s="1" t="e">
        <f>VLOOKUP(B184,限价!A:D,2,0)</f>
        <v>#N/A</v>
      </c>
      <c r="F184" s="26" t="e">
        <f>VLOOKUP(B184,限价!A:D,3,0)</f>
        <v>#N/A</v>
      </c>
      <c r="G184" s="3" t="e">
        <f t="shared" si="3"/>
        <v>#N/A</v>
      </c>
      <c r="I184" s="43" t="e">
        <f>VLOOKUP(B184,限价!A:D,4,0)</f>
        <v>#N/A</v>
      </c>
    </row>
    <row r="185" spans="5:9">
      <c r="E185" s="1" t="e">
        <f>VLOOKUP(B185,限价!A:D,2,0)</f>
        <v>#N/A</v>
      </c>
      <c r="F185" s="26" t="e">
        <f>VLOOKUP(B185,限价!A:D,3,0)</f>
        <v>#N/A</v>
      </c>
      <c r="G185" s="3" t="e">
        <f t="shared" si="3"/>
        <v>#N/A</v>
      </c>
      <c r="I185" s="43" t="e">
        <f>VLOOKUP(B185,限价!A:D,4,0)</f>
        <v>#N/A</v>
      </c>
    </row>
    <row r="186" spans="5:9">
      <c r="E186" s="1" t="e">
        <f>VLOOKUP(B186,限价!A:D,2,0)</f>
        <v>#N/A</v>
      </c>
      <c r="F186" s="26" t="e">
        <f>VLOOKUP(B186,限价!A:D,3,0)</f>
        <v>#N/A</v>
      </c>
      <c r="G186" s="3" t="e">
        <f t="shared" si="3"/>
        <v>#N/A</v>
      </c>
      <c r="I186" s="43" t="e">
        <f>VLOOKUP(B186,限价!A:D,4,0)</f>
        <v>#N/A</v>
      </c>
    </row>
    <row r="187" spans="5:9">
      <c r="E187" s="1" t="e">
        <f>VLOOKUP(B187,限价!A:D,2,0)</f>
        <v>#N/A</v>
      </c>
      <c r="F187" s="26" t="e">
        <f>VLOOKUP(B187,限价!A:D,3,0)</f>
        <v>#N/A</v>
      </c>
      <c r="G187" s="3" t="e">
        <f t="shared" si="3"/>
        <v>#N/A</v>
      </c>
      <c r="I187" s="43" t="e">
        <f>VLOOKUP(B187,限价!A:D,4,0)</f>
        <v>#N/A</v>
      </c>
    </row>
    <row r="188" spans="5:9">
      <c r="E188" s="1" t="e">
        <f>VLOOKUP(B188,限价!A:D,2,0)</f>
        <v>#N/A</v>
      </c>
      <c r="F188" s="26" t="e">
        <f>VLOOKUP(B188,限价!A:D,3,0)</f>
        <v>#N/A</v>
      </c>
      <c r="G188" s="3" t="e">
        <f t="shared" si="3"/>
        <v>#N/A</v>
      </c>
      <c r="I188" s="43" t="e">
        <f>VLOOKUP(B188,限价!A:D,4,0)</f>
        <v>#N/A</v>
      </c>
    </row>
    <row r="189" spans="5:9">
      <c r="E189" s="1" t="e">
        <f>VLOOKUP(B189,限价!A:D,2,0)</f>
        <v>#N/A</v>
      </c>
      <c r="F189" s="26" t="e">
        <f>VLOOKUP(B189,限价!A:D,3,0)</f>
        <v>#N/A</v>
      </c>
      <c r="G189" s="3" t="e">
        <f t="shared" si="3"/>
        <v>#N/A</v>
      </c>
      <c r="I189" s="43" t="e">
        <f>VLOOKUP(B189,限价!A:D,4,0)</f>
        <v>#N/A</v>
      </c>
    </row>
    <row r="190" spans="5:9">
      <c r="E190" s="1" t="e">
        <f>VLOOKUP(B190,限价!A:D,2,0)</f>
        <v>#N/A</v>
      </c>
      <c r="F190" s="26" t="e">
        <f>VLOOKUP(B190,限价!A:D,3,0)</f>
        <v>#N/A</v>
      </c>
      <c r="G190" s="3" t="e">
        <f t="shared" ref="G190:G194" si="4">C190*D190*F190</f>
        <v>#N/A</v>
      </c>
      <c r="I190" s="43" t="e">
        <f>VLOOKUP(B190,限价!A:D,4,0)</f>
        <v>#N/A</v>
      </c>
    </row>
    <row r="191" spans="5:9">
      <c r="E191" s="1" t="e">
        <f>VLOOKUP(B191,限价!A:D,2,0)</f>
        <v>#N/A</v>
      </c>
      <c r="F191" s="26" t="e">
        <f>VLOOKUP(B191,限价!A:D,3,0)</f>
        <v>#N/A</v>
      </c>
      <c r="G191" s="3" t="e">
        <f t="shared" si="4"/>
        <v>#N/A</v>
      </c>
      <c r="I191" s="43" t="e">
        <f>VLOOKUP(B191,限价!A:D,4,0)</f>
        <v>#N/A</v>
      </c>
    </row>
    <row r="192" spans="5:9">
      <c r="E192" s="1" t="e">
        <f>VLOOKUP(B192,限价!A:D,2,0)</f>
        <v>#N/A</v>
      </c>
      <c r="F192" s="26" t="e">
        <f>VLOOKUP(B192,限价!A:D,3,0)</f>
        <v>#N/A</v>
      </c>
      <c r="G192" s="3" t="e">
        <f t="shared" si="4"/>
        <v>#N/A</v>
      </c>
      <c r="I192" s="43" t="e">
        <f>VLOOKUP(B192,限价!A:D,4,0)</f>
        <v>#N/A</v>
      </c>
    </row>
    <row r="193" spans="5:9">
      <c r="E193" s="1" t="e">
        <f>VLOOKUP(B193,限价!A:D,2,0)</f>
        <v>#N/A</v>
      </c>
      <c r="F193" s="26" t="e">
        <f>VLOOKUP(B193,限价!A:D,3,0)</f>
        <v>#N/A</v>
      </c>
      <c r="G193" s="3" t="e">
        <f t="shared" si="4"/>
        <v>#N/A</v>
      </c>
      <c r="I193" s="43" t="e">
        <f>VLOOKUP(B193,限价!A:D,4,0)</f>
        <v>#N/A</v>
      </c>
    </row>
    <row r="194" spans="5:9">
      <c r="E194" s="1" t="e">
        <f>VLOOKUP(B194,限价!A:D,2,0)</f>
        <v>#N/A</v>
      </c>
      <c r="F194" s="26" t="e">
        <f>VLOOKUP(B194,限价!A:D,3,0)</f>
        <v>#N/A</v>
      </c>
      <c r="G194" s="3" t="e">
        <f t="shared" si="4"/>
        <v>#N/A</v>
      </c>
      <c r="I194" s="43" t="e">
        <f>VLOOKUP(B194,限价!A:D,4,0)</f>
        <v>#N/A</v>
      </c>
    </row>
  </sheetData>
  <dataValidations count="2">
    <dataValidation type="list" allowBlank="1" showInputMessage="1" showErrorMessage="1" sqref="A3:A194">
      <formula1>子序列!$A$1:$N$1</formula1>
    </dataValidation>
    <dataValidation type="list" allowBlank="1" showInputMessage="1" showErrorMessage="1" sqref="B3:B194">
      <formula1>INDIRECT($A3)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zoomScale="130" zoomScaleNormal="130" workbookViewId="0">
      <selection activeCell="B31" sqref="B31"/>
    </sheetView>
  </sheetViews>
  <sheetFormatPr defaultColWidth="10.8303571428571" defaultRowHeight="13.6"/>
  <cols>
    <col min="1" max="1" width="17.5" style="1" customWidth="1"/>
    <col min="2" max="2" width="64.5" style="1" customWidth="1"/>
    <col min="3" max="4" width="8" style="3" customWidth="1"/>
    <col min="5" max="5" width="7.5" style="1" customWidth="1"/>
    <col min="6" max="6" width="10.8303571428571" style="1"/>
    <col min="7" max="7" width="10.8303571428571" style="3"/>
    <col min="8" max="8" width="32" style="1" customWidth="1"/>
    <col min="9" max="9" width="10.8303571428571" style="26"/>
    <col min="10" max="16384" width="10.8303571428571" style="1"/>
  </cols>
  <sheetData>
    <row r="1" s="1" customFormat="1" ht="17.5" customHeight="1" spans="1:9">
      <c r="A1" s="31" t="s">
        <v>865</v>
      </c>
      <c r="B1" s="28" cm="1">
        <f t="array" ref="B1">SUM(IFERROR(G:G,0))</f>
        <v>0</v>
      </c>
      <c r="C1" s="3"/>
      <c r="D1" s="3"/>
      <c r="G1" s="3"/>
      <c r="I1" s="26"/>
    </row>
    <row r="2" s="1" customFormat="1" ht="17.5" customHeight="1" spans="1:9">
      <c r="A2" s="41" t="s">
        <v>858</v>
      </c>
      <c r="B2" s="41" t="s">
        <v>859</v>
      </c>
      <c r="C2" s="42" t="s">
        <v>860</v>
      </c>
      <c r="D2" s="42" t="s">
        <v>861</v>
      </c>
      <c r="E2" s="41" t="s">
        <v>29</v>
      </c>
      <c r="F2" s="41" t="s">
        <v>30</v>
      </c>
      <c r="G2" s="42" t="s">
        <v>862</v>
      </c>
      <c r="H2" s="41" t="s">
        <v>863</v>
      </c>
      <c r="I2" s="26" t="s">
        <v>864</v>
      </c>
    </row>
    <row r="3" spans="5:9">
      <c r="E3" s="1" t="e">
        <f>VLOOKUP(B3,限价!A:D,2,0)</f>
        <v>#N/A</v>
      </c>
      <c r="F3" s="1" t="e">
        <f>VLOOKUP(B3,限价!A:D,3,0)</f>
        <v>#N/A</v>
      </c>
      <c r="G3" s="3" t="e">
        <f>C3*D3*F3</f>
        <v>#N/A</v>
      </c>
      <c r="I3" s="26" t="e">
        <f>VLOOKUP(B3,限价!A:D,4,0)</f>
        <v>#N/A</v>
      </c>
    </row>
    <row r="4" spans="5:9">
      <c r="E4" s="1" t="e">
        <f>VLOOKUP(B4,限价!A:D,2,0)</f>
        <v>#N/A</v>
      </c>
      <c r="F4" s="1" t="e">
        <f>VLOOKUP(B4,限价!A:D,3,0)</f>
        <v>#N/A</v>
      </c>
      <c r="G4" s="3" t="e">
        <f t="shared" ref="G4:G65" si="0">C4*D4*F4</f>
        <v>#N/A</v>
      </c>
      <c r="I4" s="26" t="e">
        <f>VLOOKUP(B4,限价!A:D,4,0)</f>
        <v>#N/A</v>
      </c>
    </row>
    <row r="5" spans="5:9">
      <c r="E5" s="1" t="e">
        <f>VLOOKUP(B5,限价!A:D,2,0)</f>
        <v>#N/A</v>
      </c>
      <c r="F5" s="1" t="e">
        <f>VLOOKUP(B5,限价!A:D,3,0)</f>
        <v>#N/A</v>
      </c>
      <c r="G5" s="3" t="e">
        <f t="shared" si="0"/>
        <v>#N/A</v>
      </c>
      <c r="I5" s="26" t="e">
        <f>VLOOKUP(B5,限价!A:D,4,0)</f>
        <v>#N/A</v>
      </c>
    </row>
    <row r="6" spans="5:9">
      <c r="E6" s="1" t="e">
        <f>VLOOKUP(B6,限价!A:D,2,0)</f>
        <v>#N/A</v>
      </c>
      <c r="F6" s="1" t="e">
        <f>VLOOKUP(B6,限价!A:D,3,0)</f>
        <v>#N/A</v>
      </c>
      <c r="G6" s="3" t="e">
        <f t="shared" si="0"/>
        <v>#N/A</v>
      </c>
      <c r="I6" s="26" t="e">
        <f>VLOOKUP(B6,限价!A:D,4,0)</f>
        <v>#N/A</v>
      </c>
    </row>
    <row r="7" spans="5:9">
      <c r="E7" s="1" t="e">
        <f>VLOOKUP(B7,限价!A:D,2,0)</f>
        <v>#N/A</v>
      </c>
      <c r="F7" s="1" t="e">
        <f>VLOOKUP(B7,限价!A:D,3,0)</f>
        <v>#N/A</v>
      </c>
      <c r="G7" s="3" t="e">
        <f t="shared" si="0"/>
        <v>#N/A</v>
      </c>
      <c r="I7" s="26" t="e">
        <f>VLOOKUP(B7,限价!A:D,4,0)</f>
        <v>#N/A</v>
      </c>
    </row>
    <row r="8" spans="5:9">
      <c r="E8" s="1" t="e">
        <f>VLOOKUP(B8,限价!A:D,2,0)</f>
        <v>#N/A</v>
      </c>
      <c r="F8" s="1" t="e">
        <f>VLOOKUP(B8,限价!A:D,3,0)</f>
        <v>#N/A</v>
      </c>
      <c r="G8" s="3" t="e">
        <f t="shared" si="0"/>
        <v>#N/A</v>
      </c>
      <c r="I8" s="26" t="e">
        <f>VLOOKUP(B8,限价!A:D,4,0)</f>
        <v>#N/A</v>
      </c>
    </row>
    <row r="9" spans="5:9">
      <c r="E9" s="1" t="e">
        <f>VLOOKUP(B9,限价!A:D,2,0)</f>
        <v>#N/A</v>
      </c>
      <c r="F9" s="1" t="e">
        <f>VLOOKUP(B9,限价!A:D,3,0)</f>
        <v>#N/A</v>
      </c>
      <c r="G9" s="3" t="e">
        <f t="shared" si="0"/>
        <v>#N/A</v>
      </c>
      <c r="I9" s="26" t="e">
        <f>VLOOKUP(B9,限价!A:D,4,0)</f>
        <v>#N/A</v>
      </c>
    </row>
    <row r="10" spans="5:9">
      <c r="E10" s="1" t="e">
        <f>VLOOKUP(B10,限价!A:D,2,0)</f>
        <v>#N/A</v>
      </c>
      <c r="F10" s="1" t="e">
        <f>VLOOKUP(B10,限价!A:D,3,0)</f>
        <v>#N/A</v>
      </c>
      <c r="G10" s="3" t="e">
        <f t="shared" si="0"/>
        <v>#N/A</v>
      </c>
      <c r="I10" s="26" t="e">
        <f>VLOOKUP(B10,限价!A:D,4,0)</f>
        <v>#N/A</v>
      </c>
    </row>
    <row r="11" spans="5:9">
      <c r="E11" s="1" t="e">
        <f>VLOOKUP(B11,限价!A:D,2,0)</f>
        <v>#N/A</v>
      </c>
      <c r="F11" s="1" t="e">
        <f>VLOOKUP(B11,限价!A:D,3,0)</f>
        <v>#N/A</v>
      </c>
      <c r="G11" s="3" t="e">
        <f t="shared" si="0"/>
        <v>#N/A</v>
      </c>
      <c r="I11" s="26" t="e">
        <f>VLOOKUP(B11,限价!A:D,4,0)</f>
        <v>#N/A</v>
      </c>
    </row>
    <row r="12" spans="5:9">
      <c r="E12" s="1" t="e">
        <f>VLOOKUP(B12,限价!A:D,2,0)</f>
        <v>#N/A</v>
      </c>
      <c r="F12" s="1" t="e">
        <f>VLOOKUP(B12,限价!A:D,3,0)</f>
        <v>#N/A</v>
      </c>
      <c r="G12" s="3" t="e">
        <f t="shared" si="0"/>
        <v>#N/A</v>
      </c>
      <c r="I12" s="26" t="e">
        <f>VLOOKUP(B12,限价!A:D,4,0)</f>
        <v>#N/A</v>
      </c>
    </row>
    <row r="13" spans="5:9">
      <c r="E13" s="1" t="e">
        <f>VLOOKUP(B13,限价!A:D,2,0)</f>
        <v>#N/A</v>
      </c>
      <c r="F13" s="1" t="e">
        <f>VLOOKUP(B13,限价!A:D,3,0)</f>
        <v>#N/A</v>
      </c>
      <c r="G13" s="3" t="e">
        <f t="shared" si="0"/>
        <v>#N/A</v>
      </c>
      <c r="I13" s="26" t="e">
        <f>VLOOKUP(B13,限价!A:D,4,0)</f>
        <v>#N/A</v>
      </c>
    </row>
    <row r="14" spans="5:9">
      <c r="E14" s="1" t="e">
        <f>VLOOKUP(B14,限价!A:D,2,0)</f>
        <v>#N/A</v>
      </c>
      <c r="F14" s="1" t="e">
        <f>VLOOKUP(B14,限价!A:D,3,0)</f>
        <v>#N/A</v>
      </c>
      <c r="G14" s="3" t="e">
        <f t="shared" si="0"/>
        <v>#N/A</v>
      </c>
      <c r="I14" s="26" t="e">
        <f>VLOOKUP(B14,限价!A:D,4,0)</f>
        <v>#N/A</v>
      </c>
    </row>
    <row r="15" spans="5:9">
      <c r="E15" s="1" t="e">
        <f>VLOOKUP(B15,限价!A:D,2,0)</f>
        <v>#N/A</v>
      </c>
      <c r="F15" s="1" t="e">
        <f>VLOOKUP(B15,限价!A:D,3,0)</f>
        <v>#N/A</v>
      </c>
      <c r="G15" s="3" t="e">
        <f t="shared" si="0"/>
        <v>#N/A</v>
      </c>
      <c r="I15" s="26" t="e">
        <f>VLOOKUP(B15,限价!A:D,4,0)</f>
        <v>#N/A</v>
      </c>
    </row>
    <row r="16" spans="5:9">
      <c r="E16" s="1" t="e">
        <f>VLOOKUP(B16,限价!A:D,2,0)</f>
        <v>#N/A</v>
      </c>
      <c r="F16" s="1" t="e">
        <f>VLOOKUP(B16,限价!A:D,3,0)</f>
        <v>#N/A</v>
      </c>
      <c r="G16" s="3" t="e">
        <f t="shared" si="0"/>
        <v>#N/A</v>
      </c>
      <c r="I16" s="26" t="e">
        <f>VLOOKUP(B16,限价!A:D,4,0)</f>
        <v>#N/A</v>
      </c>
    </row>
    <row r="17" spans="5:9">
      <c r="E17" s="1" t="e">
        <f>VLOOKUP(B17,限价!A:D,2,0)</f>
        <v>#N/A</v>
      </c>
      <c r="F17" s="1" t="e">
        <f>VLOOKUP(B17,限价!A:D,3,0)</f>
        <v>#N/A</v>
      </c>
      <c r="G17" s="3" t="e">
        <f t="shared" si="0"/>
        <v>#N/A</v>
      </c>
      <c r="I17" s="26" t="e">
        <f>VLOOKUP(B17,限价!A:D,4,0)</f>
        <v>#N/A</v>
      </c>
    </row>
    <row r="18" spans="5:9">
      <c r="E18" s="1" t="e">
        <f>VLOOKUP(B18,限价!A:D,2,0)</f>
        <v>#N/A</v>
      </c>
      <c r="F18" s="1" t="e">
        <f>VLOOKUP(B18,限价!A:D,3,0)</f>
        <v>#N/A</v>
      </c>
      <c r="G18" s="3" t="e">
        <f t="shared" si="0"/>
        <v>#N/A</v>
      </c>
      <c r="I18" s="26" t="e">
        <f>VLOOKUP(B18,限价!A:D,4,0)</f>
        <v>#N/A</v>
      </c>
    </row>
    <row r="19" spans="5:9">
      <c r="E19" s="1" t="e">
        <f>VLOOKUP(B19,限价!A:D,2,0)</f>
        <v>#N/A</v>
      </c>
      <c r="F19" s="1" t="e">
        <f>VLOOKUP(B19,限价!A:D,3,0)</f>
        <v>#N/A</v>
      </c>
      <c r="G19" s="3" t="e">
        <f t="shared" si="0"/>
        <v>#N/A</v>
      </c>
      <c r="I19" s="26" t="e">
        <f>VLOOKUP(B19,限价!A:D,4,0)</f>
        <v>#N/A</v>
      </c>
    </row>
    <row r="20" spans="5:9">
      <c r="E20" s="1" t="e">
        <f>VLOOKUP(B20,限价!A:D,2,0)</f>
        <v>#N/A</v>
      </c>
      <c r="F20" s="1" t="e">
        <f>VLOOKUP(B20,限价!A:D,3,0)</f>
        <v>#N/A</v>
      </c>
      <c r="G20" s="3" t="e">
        <f t="shared" si="0"/>
        <v>#N/A</v>
      </c>
      <c r="I20" s="26" t="e">
        <f>VLOOKUP(B20,限价!A:D,4,0)</f>
        <v>#N/A</v>
      </c>
    </row>
    <row r="21" spans="5:9">
      <c r="E21" s="1" t="e">
        <f>VLOOKUP(B21,限价!A:D,2,0)</f>
        <v>#N/A</v>
      </c>
      <c r="F21" s="1" t="e">
        <f>VLOOKUP(B21,限价!A:D,3,0)</f>
        <v>#N/A</v>
      </c>
      <c r="G21" s="3" t="e">
        <f t="shared" si="0"/>
        <v>#N/A</v>
      </c>
      <c r="I21" s="26" t="e">
        <f>VLOOKUP(B21,限价!A:D,4,0)</f>
        <v>#N/A</v>
      </c>
    </row>
    <row r="22" spans="5:9">
      <c r="E22" s="1" t="e">
        <f>VLOOKUP(B22,限价!A:D,2,0)</f>
        <v>#N/A</v>
      </c>
      <c r="F22" s="1" t="e">
        <f>VLOOKUP(B22,限价!A:D,3,0)</f>
        <v>#N/A</v>
      </c>
      <c r="G22" s="3" t="e">
        <f t="shared" si="0"/>
        <v>#N/A</v>
      </c>
      <c r="I22" s="26" t="e">
        <f>VLOOKUP(B22,限价!A:D,4,0)</f>
        <v>#N/A</v>
      </c>
    </row>
    <row r="23" spans="5:9">
      <c r="E23" s="1" t="e">
        <f>VLOOKUP(B23,限价!A:D,2,0)</f>
        <v>#N/A</v>
      </c>
      <c r="F23" s="1" t="e">
        <f>VLOOKUP(B23,限价!A:D,3,0)</f>
        <v>#N/A</v>
      </c>
      <c r="G23" s="3" t="e">
        <f t="shared" si="0"/>
        <v>#N/A</v>
      </c>
      <c r="I23" s="26" t="e">
        <f>VLOOKUP(B23,限价!A:D,4,0)</f>
        <v>#N/A</v>
      </c>
    </row>
    <row r="24" spans="5:9">
      <c r="E24" s="1" t="e">
        <f>VLOOKUP(B24,限价!A:D,2,0)</f>
        <v>#N/A</v>
      </c>
      <c r="F24" s="1" t="e">
        <f>VLOOKUP(B24,限价!A:D,3,0)</f>
        <v>#N/A</v>
      </c>
      <c r="G24" s="3" t="e">
        <f t="shared" si="0"/>
        <v>#N/A</v>
      </c>
      <c r="I24" s="26" t="e">
        <f>VLOOKUP(B24,限价!A:D,4,0)</f>
        <v>#N/A</v>
      </c>
    </row>
    <row r="25" spans="5:9">
      <c r="E25" s="1" t="e">
        <f>VLOOKUP(B25,限价!A:D,2,0)</f>
        <v>#N/A</v>
      </c>
      <c r="F25" s="1" t="e">
        <f>VLOOKUP(B25,限价!A:D,3,0)</f>
        <v>#N/A</v>
      </c>
      <c r="G25" s="3" t="e">
        <f t="shared" si="0"/>
        <v>#N/A</v>
      </c>
      <c r="I25" s="26" t="e">
        <f>VLOOKUP(B25,限价!A:D,4,0)</f>
        <v>#N/A</v>
      </c>
    </row>
    <row r="26" spans="5:9">
      <c r="E26" s="1" t="e">
        <f>VLOOKUP(B26,限价!A:D,2,0)</f>
        <v>#N/A</v>
      </c>
      <c r="F26" s="1" t="e">
        <f>VLOOKUP(B26,限价!A:D,3,0)</f>
        <v>#N/A</v>
      </c>
      <c r="G26" s="3" t="e">
        <f t="shared" si="0"/>
        <v>#N/A</v>
      </c>
      <c r="I26" s="26" t="e">
        <f>VLOOKUP(B26,限价!A:D,4,0)</f>
        <v>#N/A</v>
      </c>
    </row>
    <row r="27" spans="5:9">
      <c r="E27" s="1" t="e">
        <f>VLOOKUP(B27,限价!A:D,2,0)</f>
        <v>#N/A</v>
      </c>
      <c r="F27" s="1" t="e">
        <f>VLOOKUP(B27,限价!A:D,3,0)</f>
        <v>#N/A</v>
      </c>
      <c r="G27" s="3" t="e">
        <f t="shared" si="0"/>
        <v>#N/A</v>
      </c>
      <c r="I27" s="26" t="e">
        <f>VLOOKUP(B27,限价!A:D,4,0)</f>
        <v>#N/A</v>
      </c>
    </row>
    <row r="28" spans="5:9">
      <c r="E28" s="1" t="e">
        <f>VLOOKUP(B28,限价!A:D,2,0)</f>
        <v>#N/A</v>
      </c>
      <c r="F28" s="1" t="e">
        <f>VLOOKUP(B28,限价!A:D,3,0)</f>
        <v>#N/A</v>
      </c>
      <c r="G28" s="3" t="e">
        <f t="shared" si="0"/>
        <v>#N/A</v>
      </c>
      <c r="I28" s="26" t="e">
        <f>VLOOKUP(B28,限价!A:D,4,0)</f>
        <v>#N/A</v>
      </c>
    </row>
    <row r="29" spans="5:9">
      <c r="E29" s="1" t="e">
        <f>VLOOKUP(B29,限价!A:D,2,0)</f>
        <v>#N/A</v>
      </c>
      <c r="F29" s="1" t="e">
        <f>VLOOKUP(B29,限价!A:D,3,0)</f>
        <v>#N/A</v>
      </c>
      <c r="G29" s="3" t="e">
        <f t="shared" si="0"/>
        <v>#N/A</v>
      </c>
      <c r="I29" s="26" t="e">
        <f>VLOOKUP(B29,限价!A:D,4,0)</f>
        <v>#N/A</v>
      </c>
    </row>
    <row r="30" spans="5:9">
      <c r="E30" s="1" t="e">
        <f>VLOOKUP(B30,限价!A:D,2,0)</f>
        <v>#N/A</v>
      </c>
      <c r="F30" s="1" t="e">
        <f>VLOOKUP(B30,限价!A:D,3,0)</f>
        <v>#N/A</v>
      </c>
      <c r="G30" s="3" t="e">
        <f t="shared" si="0"/>
        <v>#N/A</v>
      </c>
      <c r="I30" s="26" t="e">
        <f>VLOOKUP(B30,限价!A:D,4,0)</f>
        <v>#N/A</v>
      </c>
    </row>
    <row r="31" spans="5:9">
      <c r="E31" s="1" t="e">
        <f>VLOOKUP(B31,限价!A:D,2,0)</f>
        <v>#N/A</v>
      </c>
      <c r="F31" s="1" t="e">
        <f>VLOOKUP(B31,限价!A:D,3,0)</f>
        <v>#N/A</v>
      </c>
      <c r="G31" s="3" t="e">
        <f t="shared" si="0"/>
        <v>#N/A</v>
      </c>
      <c r="I31" s="26" t="e">
        <f>VLOOKUP(B31,限价!A:D,4,0)</f>
        <v>#N/A</v>
      </c>
    </row>
    <row r="32" spans="5:9">
      <c r="E32" s="1" t="e">
        <f>VLOOKUP(B32,限价!A:D,2,0)</f>
        <v>#N/A</v>
      </c>
      <c r="F32" s="1" t="e">
        <f>VLOOKUP(B32,限价!A:D,3,0)</f>
        <v>#N/A</v>
      </c>
      <c r="G32" s="3" t="e">
        <f t="shared" si="0"/>
        <v>#N/A</v>
      </c>
      <c r="I32" s="26" t="e">
        <f>VLOOKUP(B32,限价!A:D,4,0)</f>
        <v>#N/A</v>
      </c>
    </row>
    <row r="33" spans="5:9">
      <c r="E33" s="1" t="e">
        <f>VLOOKUP(B33,限价!A:D,2,0)</f>
        <v>#N/A</v>
      </c>
      <c r="F33" s="1" t="e">
        <f>VLOOKUP(B33,限价!A:D,3,0)</f>
        <v>#N/A</v>
      </c>
      <c r="G33" s="3" t="e">
        <f t="shared" si="0"/>
        <v>#N/A</v>
      </c>
      <c r="I33" s="26" t="e">
        <f>VLOOKUP(B33,限价!A:D,4,0)</f>
        <v>#N/A</v>
      </c>
    </row>
    <row r="34" spans="5:9">
      <c r="E34" s="1" t="e">
        <f>VLOOKUP(B34,限价!A:D,2,0)</f>
        <v>#N/A</v>
      </c>
      <c r="F34" s="1" t="e">
        <f>VLOOKUP(B34,限价!A:D,3,0)</f>
        <v>#N/A</v>
      </c>
      <c r="G34" s="3" t="e">
        <f t="shared" si="0"/>
        <v>#N/A</v>
      </c>
      <c r="I34" s="26" t="e">
        <f>VLOOKUP(B34,限价!A:D,4,0)</f>
        <v>#N/A</v>
      </c>
    </row>
    <row r="35" spans="5:9">
      <c r="E35" s="1" t="e">
        <f>VLOOKUP(B35,限价!A:D,2,0)</f>
        <v>#N/A</v>
      </c>
      <c r="F35" s="1" t="e">
        <f>VLOOKUP(B35,限价!A:D,3,0)</f>
        <v>#N/A</v>
      </c>
      <c r="G35" s="3" t="e">
        <f t="shared" si="0"/>
        <v>#N/A</v>
      </c>
      <c r="I35" s="26" t="e">
        <f>VLOOKUP(B35,限价!A:D,4,0)</f>
        <v>#N/A</v>
      </c>
    </row>
    <row r="36" spans="5:9">
      <c r="E36" s="1" t="e">
        <f>VLOOKUP(B36,限价!A:D,2,0)</f>
        <v>#N/A</v>
      </c>
      <c r="F36" s="1" t="e">
        <f>VLOOKUP(B36,限价!A:D,3,0)</f>
        <v>#N/A</v>
      </c>
      <c r="G36" s="3" t="e">
        <f t="shared" si="0"/>
        <v>#N/A</v>
      </c>
      <c r="I36" s="26" t="e">
        <f>VLOOKUP(B36,限价!A:D,4,0)</f>
        <v>#N/A</v>
      </c>
    </row>
    <row r="37" spans="5:9">
      <c r="E37" s="1" t="e">
        <f>VLOOKUP(B37,限价!A:D,2,0)</f>
        <v>#N/A</v>
      </c>
      <c r="F37" s="1" t="e">
        <f>VLOOKUP(B37,限价!A:D,3,0)</f>
        <v>#N/A</v>
      </c>
      <c r="G37" s="3" t="e">
        <f t="shared" si="0"/>
        <v>#N/A</v>
      </c>
      <c r="I37" s="26" t="e">
        <f>VLOOKUP(B37,限价!A:D,4,0)</f>
        <v>#N/A</v>
      </c>
    </row>
    <row r="38" spans="5:9">
      <c r="E38" s="1" t="e">
        <f>VLOOKUP(B38,限价!A:D,2,0)</f>
        <v>#N/A</v>
      </c>
      <c r="F38" s="1" t="e">
        <f>VLOOKUP(B38,限价!A:D,3,0)</f>
        <v>#N/A</v>
      </c>
      <c r="G38" s="3" t="e">
        <f t="shared" si="0"/>
        <v>#N/A</v>
      </c>
      <c r="I38" s="26" t="e">
        <f>VLOOKUP(B38,限价!A:D,4,0)</f>
        <v>#N/A</v>
      </c>
    </row>
    <row r="39" spans="5:9">
      <c r="E39" s="1" t="e">
        <f>VLOOKUP(B39,限价!A:D,2,0)</f>
        <v>#N/A</v>
      </c>
      <c r="F39" s="1" t="e">
        <f>VLOOKUP(B39,限价!A:D,3,0)</f>
        <v>#N/A</v>
      </c>
      <c r="G39" s="3" t="e">
        <f t="shared" si="0"/>
        <v>#N/A</v>
      </c>
      <c r="I39" s="26" t="e">
        <f>VLOOKUP(B39,限价!A:D,4,0)</f>
        <v>#N/A</v>
      </c>
    </row>
    <row r="40" spans="5:9">
      <c r="E40" s="1" t="e">
        <f>VLOOKUP(B40,限价!A:D,2,0)</f>
        <v>#N/A</v>
      </c>
      <c r="F40" s="1" t="e">
        <f>VLOOKUP(B40,限价!A:D,3,0)</f>
        <v>#N/A</v>
      </c>
      <c r="G40" s="3" t="e">
        <f t="shared" si="0"/>
        <v>#N/A</v>
      </c>
      <c r="I40" s="26" t="e">
        <f>VLOOKUP(B40,限价!A:D,4,0)</f>
        <v>#N/A</v>
      </c>
    </row>
    <row r="41" spans="5:9">
      <c r="E41" s="1" t="e">
        <f>VLOOKUP(B41,限价!A:D,2,0)</f>
        <v>#N/A</v>
      </c>
      <c r="F41" s="1" t="e">
        <f>VLOOKUP(B41,限价!A:D,3,0)</f>
        <v>#N/A</v>
      </c>
      <c r="G41" s="3" t="e">
        <f t="shared" si="0"/>
        <v>#N/A</v>
      </c>
      <c r="I41" s="26" t="e">
        <f>VLOOKUP(B41,限价!A:D,4,0)</f>
        <v>#N/A</v>
      </c>
    </row>
    <row r="42" spans="5:9">
      <c r="E42" s="1" t="e">
        <f>VLOOKUP(B42,限价!A:D,2,0)</f>
        <v>#N/A</v>
      </c>
      <c r="F42" s="1" t="e">
        <f>VLOOKUP(B42,限价!A:D,3,0)</f>
        <v>#N/A</v>
      </c>
      <c r="G42" s="3" t="e">
        <f t="shared" si="0"/>
        <v>#N/A</v>
      </c>
      <c r="I42" s="26" t="e">
        <f>VLOOKUP(B42,限价!A:D,4,0)</f>
        <v>#N/A</v>
      </c>
    </row>
    <row r="43" spans="5:9">
      <c r="E43" s="1" t="e">
        <f>VLOOKUP(B43,限价!A:D,2,0)</f>
        <v>#N/A</v>
      </c>
      <c r="F43" s="1" t="e">
        <f>VLOOKUP(B43,限价!A:D,3,0)</f>
        <v>#N/A</v>
      </c>
      <c r="G43" s="3" t="e">
        <f t="shared" si="0"/>
        <v>#N/A</v>
      </c>
      <c r="I43" s="26" t="e">
        <f>VLOOKUP(B43,限价!A:D,4,0)</f>
        <v>#N/A</v>
      </c>
    </row>
    <row r="44" spans="5:9">
      <c r="E44" s="1" t="e">
        <f>VLOOKUP(B44,限价!A:D,2,0)</f>
        <v>#N/A</v>
      </c>
      <c r="F44" s="1" t="e">
        <f>VLOOKUP(B44,限价!A:D,3,0)</f>
        <v>#N/A</v>
      </c>
      <c r="G44" s="3" t="e">
        <f t="shared" si="0"/>
        <v>#N/A</v>
      </c>
      <c r="I44" s="26" t="e">
        <f>VLOOKUP(B44,限价!A:D,4,0)</f>
        <v>#N/A</v>
      </c>
    </row>
    <row r="45" spans="5:9">
      <c r="E45" s="1" t="e">
        <f>VLOOKUP(B45,限价!A:D,2,0)</f>
        <v>#N/A</v>
      </c>
      <c r="F45" s="1" t="e">
        <f>VLOOKUP(B45,限价!A:D,3,0)</f>
        <v>#N/A</v>
      </c>
      <c r="G45" s="3" t="e">
        <f t="shared" si="0"/>
        <v>#N/A</v>
      </c>
      <c r="I45" s="26" t="e">
        <f>VLOOKUP(B45,限价!A:D,4,0)</f>
        <v>#N/A</v>
      </c>
    </row>
    <row r="46" spans="5:9">
      <c r="E46" s="1" t="e">
        <f>VLOOKUP(B46,限价!A:D,2,0)</f>
        <v>#N/A</v>
      </c>
      <c r="F46" s="1" t="e">
        <f>VLOOKUP(B46,限价!A:D,3,0)</f>
        <v>#N/A</v>
      </c>
      <c r="G46" s="3" t="e">
        <f t="shared" si="0"/>
        <v>#N/A</v>
      </c>
      <c r="I46" s="26" t="e">
        <f>VLOOKUP(B46,限价!A:D,4,0)</f>
        <v>#N/A</v>
      </c>
    </row>
    <row r="47" spans="5:9">
      <c r="E47" s="1" t="e">
        <f>VLOOKUP(B47,限价!A:D,2,0)</f>
        <v>#N/A</v>
      </c>
      <c r="F47" s="1" t="e">
        <f>VLOOKUP(B47,限价!A:D,3,0)</f>
        <v>#N/A</v>
      </c>
      <c r="G47" s="3" t="e">
        <f t="shared" si="0"/>
        <v>#N/A</v>
      </c>
      <c r="I47" s="26" t="e">
        <f>VLOOKUP(B47,限价!A:D,4,0)</f>
        <v>#N/A</v>
      </c>
    </row>
    <row r="48" spans="5:9">
      <c r="E48" s="1" t="e">
        <f>VLOOKUP(B48,限价!A:D,2,0)</f>
        <v>#N/A</v>
      </c>
      <c r="F48" s="1" t="e">
        <f>VLOOKUP(B48,限价!A:D,3,0)</f>
        <v>#N/A</v>
      </c>
      <c r="G48" s="3" t="e">
        <f t="shared" si="0"/>
        <v>#N/A</v>
      </c>
      <c r="I48" s="26" t="e">
        <f>VLOOKUP(B48,限价!A:D,4,0)</f>
        <v>#N/A</v>
      </c>
    </row>
    <row r="49" spans="5:9">
      <c r="E49" s="1" t="e">
        <f>VLOOKUP(B49,限价!A:D,2,0)</f>
        <v>#N/A</v>
      </c>
      <c r="F49" s="1" t="e">
        <f>VLOOKUP(B49,限价!A:D,3,0)</f>
        <v>#N/A</v>
      </c>
      <c r="G49" s="3" t="e">
        <f t="shared" si="0"/>
        <v>#N/A</v>
      </c>
      <c r="I49" s="26" t="e">
        <f>VLOOKUP(B49,限价!A:D,4,0)</f>
        <v>#N/A</v>
      </c>
    </row>
    <row r="50" spans="5:9">
      <c r="E50" s="1" t="e">
        <f>VLOOKUP(B50,限价!A:D,2,0)</f>
        <v>#N/A</v>
      </c>
      <c r="F50" s="1" t="e">
        <f>VLOOKUP(B50,限价!A:D,3,0)</f>
        <v>#N/A</v>
      </c>
      <c r="G50" s="3" t="e">
        <f t="shared" si="0"/>
        <v>#N/A</v>
      </c>
      <c r="I50" s="26" t="e">
        <f>VLOOKUP(B50,限价!A:D,4,0)</f>
        <v>#N/A</v>
      </c>
    </row>
    <row r="51" spans="5:9">
      <c r="E51" s="1" t="e">
        <f>VLOOKUP(B51,限价!A:D,2,0)</f>
        <v>#N/A</v>
      </c>
      <c r="F51" s="1" t="e">
        <f>VLOOKUP(B51,限价!A:D,3,0)</f>
        <v>#N/A</v>
      </c>
      <c r="G51" s="3" t="e">
        <f t="shared" si="0"/>
        <v>#N/A</v>
      </c>
      <c r="I51" s="26" t="e">
        <f>VLOOKUP(B51,限价!A:D,4,0)</f>
        <v>#N/A</v>
      </c>
    </row>
    <row r="52" spans="5:9">
      <c r="E52" s="1" t="e">
        <f>VLOOKUP(B52,限价!A:D,2,0)</f>
        <v>#N/A</v>
      </c>
      <c r="F52" s="1" t="e">
        <f>VLOOKUP(B52,限价!A:D,3,0)</f>
        <v>#N/A</v>
      </c>
      <c r="G52" s="3" t="e">
        <f t="shared" si="0"/>
        <v>#N/A</v>
      </c>
      <c r="I52" s="26" t="e">
        <f>VLOOKUP(B52,限价!A:D,4,0)</f>
        <v>#N/A</v>
      </c>
    </row>
    <row r="53" spans="5:9">
      <c r="E53" s="1" t="e">
        <f>VLOOKUP(B53,限价!A:D,2,0)</f>
        <v>#N/A</v>
      </c>
      <c r="F53" s="1" t="e">
        <f>VLOOKUP(B53,限价!A:D,3,0)</f>
        <v>#N/A</v>
      </c>
      <c r="G53" s="3" t="e">
        <f t="shared" si="0"/>
        <v>#N/A</v>
      </c>
      <c r="I53" s="26" t="e">
        <f>VLOOKUP(B53,限价!A:D,4,0)</f>
        <v>#N/A</v>
      </c>
    </row>
    <row r="54" spans="5:9">
      <c r="E54" s="1" t="e">
        <f>VLOOKUP(B54,限价!A:D,2,0)</f>
        <v>#N/A</v>
      </c>
      <c r="F54" s="1" t="e">
        <f>VLOOKUP(B54,限价!A:D,3,0)</f>
        <v>#N/A</v>
      </c>
      <c r="G54" s="3" t="e">
        <f t="shared" si="0"/>
        <v>#N/A</v>
      </c>
      <c r="I54" s="26" t="e">
        <f>VLOOKUP(B54,限价!A:D,4,0)</f>
        <v>#N/A</v>
      </c>
    </row>
    <row r="55" spans="5:9">
      <c r="E55" s="1" t="e">
        <f>VLOOKUP(B55,限价!A:D,2,0)</f>
        <v>#N/A</v>
      </c>
      <c r="F55" s="1" t="e">
        <f>VLOOKUP(B55,限价!A:D,3,0)</f>
        <v>#N/A</v>
      </c>
      <c r="G55" s="3" t="e">
        <f t="shared" si="0"/>
        <v>#N/A</v>
      </c>
      <c r="I55" s="26" t="e">
        <f>VLOOKUP(B55,限价!A:D,4,0)</f>
        <v>#N/A</v>
      </c>
    </row>
    <row r="56" spans="5:9">
      <c r="E56" s="1" t="e">
        <f>VLOOKUP(B56,限价!A:D,2,0)</f>
        <v>#N/A</v>
      </c>
      <c r="F56" s="1" t="e">
        <f>VLOOKUP(B56,限价!A:D,3,0)</f>
        <v>#N/A</v>
      </c>
      <c r="G56" s="3" t="e">
        <f t="shared" si="0"/>
        <v>#N/A</v>
      </c>
      <c r="I56" s="26" t="e">
        <f>VLOOKUP(B56,限价!A:D,4,0)</f>
        <v>#N/A</v>
      </c>
    </row>
    <row r="57" spans="5:9">
      <c r="E57" s="1" t="e">
        <f>VLOOKUP(B57,限价!A:D,2,0)</f>
        <v>#N/A</v>
      </c>
      <c r="F57" s="1" t="e">
        <f>VLOOKUP(B57,限价!A:D,3,0)</f>
        <v>#N/A</v>
      </c>
      <c r="G57" s="3" t="e">
        <f t="shared" si="0"/>
        <v>#N/A</v>
      </c>
      <c r="I57" s="26" t="e">
        <f>VLOOKUP(B57,限价!A:D,4,0)</f>
        <v>#N/A</v>
      </c>
    </row>
    <row r="58" spans="5:9">
      <c r="E58" s="1" t="e">
        <f>VLOOKUP(B58,限价!A:D,2,0)</f>
        <v>#N/A</v>
      </c>
      <c r="F58" s="1" t="e">
        <f>VLOOKUP(B58,限价!A:D,3,0)</f>
        <v>#N/A</v>
      </c>
      <c r="G58" s="3" t="e">
        <f t="shared" si="0"/>
        <v>#N/A</v>
      </c>
      <c r="I58" s="26" t="e">
        <f>VLOOKUP(B58,限价!A:D,4,0)</f>
        <v>#N/A</v>
      </c>
    </row>
    <row r="59" spans="5:9">
      <c r="E59" s="1" t="e">
        <f>VLOOKUP(B59,限价!A:D,2,0)</f>
        <v>#N/A</v>
      </c>
      <c r="F59" s="1" t="e">
        <f>VLOOKUP(B59,限价!A:D,3,0)</f>
        <v>#N/A</v>
      </c>
      <c r="G59" s="3" t="e">
        <f t="shared" si="0"/>
        <v>#N/A</v>
      </c>
      <c r="I59" s="26" t="e">
        <f>VLOOKUP(B59,限价!A:D,4,0)</f>
        <v>#N/A</v>
      </c>
    </row>
    <row r="60" spans="5:9">
      <c r="E60" s="1" t="e">
        <f>VLOOKUP(B60,限价!A:D,2,0)</f>
        <v>#N/A</v>
      </c>
      <c r="F60" s="1" t="e">
        <f>VLOOKUP(B60,限价!A:D,3,0)</f>
        <v>#N/A</v>
      </c>
      <c r="G60" s="3" t="e">
        <f t="shared" si="0"/>
        <v>#N/A</v>
      </c>
      <c r="I60" s="26" t="e">
        <f>VLOOKUP(B60,限价!A:D,4,0)</f>
        <v>#N/A</v>
      </c>
    </row>
    <row r="61" spans="5:9">
      <c r="E61" s="1" t="e">
        <f>VLOOKUP(B61,限价!A:D,2,0)</f>
        <v>#N/A</v>
      </c>
      <c r="F61" s="1" t="e">
        <f>VLOOKUP(B61,限价!A:D,3,0)</f>
        <v>#N/A</v>
      </c>
      <c r="G61" s="3" t="e">
        <f t="shared" si="0"/>
        <v>#N/A</v>
      </c>
      <c r="I61" s="26" t="e">
        <f>VLOOKUP(B61,限价!A:D,4,0)</f>
        <v>#N/A</v>
      </c>
    </row>
    <row r="62" spans="5:9">
      <c r="E62" s="1" t="e">
        <f>VLOOKUP(B62,限价!A:D,2,0)</f>
        <v>#N/A</v>
      </c>
      <c r="F62" s="1" t="e">
        <f>VLOOKUP(B62,限价!A:D,3,0)</f>
        <v>#N/A</v>
      </c>
      <c r="G62" s="3" t="e">
        <f t="shared" si="0"/>
        <v>#N/A</v>
      </c>
      <c r="I62" s="26" t="e">
        <f>VLOOKUP(B62,限价!A:D,4,0)</f>
        <v>#N/A</v>
      </c>
    </row>
    <row r="63" spans="5:9">
      <c r="E63" s="1" t="e">
        <f>VLOOKUP(B63,限价!A:D,2,0)</f>
        <v>#N/A</v>
      </c>
      <c r="F63" s="1" t="e">
        <f>VLOOKUP(B63,限价!A:D,3,0)</f>
        <v>#N/A</v>
      </c>
      <c r="G63" s="3" t="e">
        <f t="shared" si="0"/>
        <v>#N/A</v>
      </c>
      <c r="I63" s="26" t="e">
        <f>VLOOKUP(B63,限价!A:D,4,0)</f>
        <v>#N/A</v>
      </c>
    </row>
    <row r="64" spans="5:9">
      <c r="E64" s="1" t="e">
        <f>VLOOKUP(B64,限价!A:D,2,0)</f>
        <v>#N/A</v>
      </c>
      <c r="F64" s="1" t="e">
        <f>VLOOKUP(B64,限价!A:D,3,0)</f>
        <v>#N/A</v>
      </c>
      <c r="G64" s="3" t="e">
        <f t="shared" si="0"/>
        <v>#N/A</v>
      </c>
      <c r="I64" s="26" t="e">
        <f>VLOOKUP(B64,限价!A:D,4,0)</f>
        <v>#N/A</v>
      </c>
    </row>
    <row r="65" spans="5:9">
      <c r="E65" s="1" t="e">
        <f>VLOOKUP(B65,限价!A:D,2,0)</f>
        <v>#N/A</v>
      </c>
      <c r="F65" s="1" t="e">
        <f>VLOOKUP(B65,限价!A:D,3,0)</f>
        <v>#N/A</v>
      </c>
      <c r="G65" s="3" t="e">
        <f t="shared" si="0"/>
        <v>#N/A</v>
      </c>
      <c r="I65" s="26" t="e">
        <f>VLOOKUP(B65,限价!A:D,4,0)</f>
        <v>#N/A</v>
      </c>
    </row>
    <row r="66" spans="5:9">
      <c r="E66" s="1" t="e">
        <f>VLOOKUP(B66,限价!A:D,2,0)</f>
        <v>#N/A</v>
      </c>
      <c r="F66" s="1" t="e">
        <f>VLOOKUP(B66,限价!A:D,3,0)</f>
        <v>#N/A</v>
      </c>
      <c r="G66" s="3" t="e">
        <f t="shared" ref="G66:G129" si="1">C66*D66*F66</f>
        <v>#N/A</v>
      </c>
      <c r="I66" s="26" t="e">
        <f>VLOOKUP(B66,限价!A:D,4,0)</f>
        <v>#N/A</v>
      </c>
    </row>
    <row r="67" spans="5:9">
      <c r="E67" s="1" t="e">
        <f>VLOOKUP(B67,限价!A:D,2,0)</f>
        <v>#N/A</v>
      </c>
      <c r="F67" s="1" t="e">
        <f>VLOOKUP(B67,限价!A:D,3,0)</f>
        <v>#N/A</v>
      </c>
      <c r="G67" s="3" t="e">
        <f t="shared" si="1"/>
        <v>#N/A</v>
      </c>
      <c r="I67" s="26" t="e">
        <f>VLOOKUP(B67,限价!A:D,4,0)</f>
        <v>#N/A</v>
      </c>
    </row>
    <row r="68" spans="5:9">
      <c r="E68" s="1" t="e">
        <f>VLOOKUP(B68,限价!A:D,2,0)</f>
        <v>#N/A</v>
      </c>
      <c r="F68" s="1" t="e">
        <f>VLOOKUP(B68,限价!A:D,3,0)</f>
        <v>#N/A</v>
      </c>
      <c r="G68" s="3" t="e">
        <f t="shared" si="1"/>
        <v>#N/A</v>
      </c>
      <c r="I68" s="26" t="e">
        <f>VLOOKUP(B68,限价!A:D,4,0)</f>
        <v>#N/A</v>
      </c>
    </row>
    <row r="69" spans="5:9">
      <c r="E69" s="1" t="e">
        <f>VLOOKUP(B69,限价!A:D,2,0)</f>
        <v>#N/A</v>
      </c>
      <c r="F69" s="1" t="e">
        <f>VLOOKUP(B69,限价!A:D,3,0)</f>
        <v>#N/A</v>
      </c>
      <c r="G69" s="3" t="e">
        <f t="shared" si="1"/>
        <v>#N/A</v>
      </c>
      <c r="I69" s="26" t="e">
        <f>VLOOKUP(B69,限价!A:D,4,0)</f>
        <v>#N/A</v>
      </c>
    </row>
    <row r="70" spans="5:9">
      <c r="E70" s="1" t="e">
        <f>VLOOKUP(B70,限价!A:D,2,0)</f>
        <v>#N/A</v>
      </c>
      <c r="F70" s="1" t="e">
        <f>VLOOKUP(B70,限价!A:D,3,0)</f>
        <v>#N/A</v>
      </c>
      <c r="G70" s="3" t="e">
        <f t="shared" si="1"/>
        <v>#N/A</v>
      </c>
      <c r="I70" s="26" t="e">
        <f>VLOOKUP(B70,限价!A:D,4,0)</f>
        <v>#N/A</v>
      </c>
    </row>
    <row r="71" spans="5:9">
      <c r="E71" s="1" t="e">
        <f>VLOOKUP(B71,限价!A:D,2,0)</f>
        <v>#N/A</v>
      </c>
      <c r="F71" s="1" t="e">
        <f>VLOOKUP(B71,限价!A:D,3,0)</f>
        <v>#N/A</v>
      </c>
      <c r="G71" s="3" t="e">
        <f t="shared" si="1"/>
        <v>#N/A</v>
      </c>
      <c r="I71" s="26" t="e">
        <f>VLOOKUP(B71,限价!A:D,4,0)</f>
        <v>#N/A</v>
      </c>
    </row>
    <row r="72" spans="5:9">
      <c r="E72" s="1" t="e">
        <f>VLOOKUP(B72,限价!A:D,2,0)</f>
        <v>#N/A</v>
      </c>
      <c r="F72" s="1" t="e">
        <f>VLOOKUP(B72,限价!A:D,3,0)</f>
        <v>#N/A</v>
      </c>
      <c r="G72" s="3" t="e">
        <f t="shared" si="1"/>
        <v>#N/A</v>
      </c>
      <c r="I72" s="26" t="e">
        <f>VLOOKUP(B72,限价!A:D,4,0)</f>
        <v>#N/A</v>
      </c>
    </row>
    <row r="73" spans="5:9">
      <c r="E73" s="1" t="e">
        <f>VLOOKUP(B73,限价!A:D,2,0)</f>
        <v>#N/A</v>
      </c>
      <c r="F73" s="1" t="e">
        <f>VLOOKUP(B73,限价!A:D,3,0)</f>
        <v>#N/A</v>
      </c>
      <c r="G73" s="3" t="e">
        <f t="shared" si="1"/>
        <v>#N/A</v>
      </c>
      <c r="I73" s="26" t="e">
        <f>VLOOKUP(B73,限价!A:D,4,0)</f>
        <v>#N/A</v>
      </c>
    </row>
    <row r="74" spans="5:9">
      <c r="E74" s="1" t="e">
        <f>VLOOKUP(B74,限价!A:D,2,0)</f>
        <v>#N/A</v>
      </c>
      <c r="F74" s="1" t="e">
        <f>VLOOKUP(B74,限价!A:D,3,0)</f>
        <v>#N/A</v>
      </c>
      <c r="G74" s="3" t="e">
        <f t="shared" si="1"/>
        <v>#N/A</v>
      </c>
      <c r="I74" s="26" t="e">
        <f>VLOOKUP(B74,限价!A:D,4,0)</f>
        <v>#N/A</v>
      </c>
    </row>
    <row r="75" spans="5:9">
      <c r="E75" s="1" t="e">
        <f>VLOOKUP(B75,限价!A:D,2,0)</f>
        <v>#N/A</v>
      </c>
      <c r="F75" s="1" t="e">
        <f>VLOOKUP(B75,限价!A:D,3,0)</f>
        <v>#N/A</v>
      </c>
      <c r="G75" s="3" t="e">
        <f t="shared" si="1"/>
        <v>#N/A</v>
      </c>
      <c r="I75" s="26" t="e">
        <f>VLOOKUP(B75,限价!A:D,4,0)</f>
        <v>#N/A</v>
      </c>
    </row>
    <row r="76" spans="5:9">
      <c r="E76" s="1" t="e">
        <f>VLOOKUP(B76,限价!A:D,2,0)</f>
        <v>#N/A</v>
      </c>
      <c r="F76" s="1" t="e">
        <f>VLOOKUP(B76,限价!A:D,3,0)</f>
        <v>#N/A</v>
      </c>
      <c r="G76" s="3" t="e">
        <f t="shared" si="1"/>
        <v>#N/A</v>
      </c>
      <c r="I76" s="26" t="e">
        <f>VLOOKUP(B76,限价!A:D,4,0)</f>
        <v>#N/A</v>
      </c>
    </row>
    <row r="77" spans="5:9">
      <c r="E77" s="1" t="e">
        <f>VLOOKUP(B77,限价!A:D,2,0)</f>
        <v>#N/A</v>
      </c>
      <c r="F77" s="1" t="e">
        <f>VLOOKUP(B77,限价!A:D,3,0)</f>
        <v>#N/A</v>
      </c>
      <c r="G77" s="3" t="e">
        <f t="shared" si="1"/>
        <v>#N/A</v>
      </c>
      <c r="I77" s="26" t="e">
        <f>VLOOKUP(B77,限价!A:D,4,0)</f>
        <v>#N/A</v>
      </c>
    </row>
    <row r="78" spans="5:9">
      <c r="E78" s="1" t="e">
        <f>VLOOKUP(B78,限价!A:D,2,0)</f>
        <v>#N/A</v>
      </c>
      <c r="F78" s="1" t="e">
        <f>VLOOKUP(B78,限价!A:D,3,0)</f>
        <v>#N/A</v>
      </c>
      <c r="G78" s="3" t="e">
        <f t="shared" si="1"/>
        <v>#N/A</v>
      </c>
      <c r="I78" s="26" t="e">
        <f>VLOOKUP(B78,限价!A:D,4,0)</f>
        <v>#N/A</v>
      </c>
    </row>
    <row r="79" spans="5:9">
      <c r="E79" s="1" t="e">
        <f>VLOOKUP(B79,限价!A:D,2,0)</f>
        <v>#N/A</v>
      </c>
      <c r="F79" s="1" t="e">
        <f>VLOOKUP(B79,限价!A:D,3,0)</f>
        <v>#N/A</v>
      </c>
      <c r="G79" s="3" t="e">
        <f t="shared" si="1"/>
        <v>#N/A</v>
      </c>
      <c r="I79" s="26" t="e">
        <f>VLOOKUP(B79,限价!A:D,4,0)</f>
        <v>#N/A</v>
      </c>
    </row>
    <row r="80" spans="5:9">
      <c r="E80" s="1" t="e">
        <f>VLOOKUP(B80,限价!A:D,2,0)</f>
        <v>#N/A</v>
      </c>
      <c r="F80" s="1" t="e">
        <f>VLOOKUP(B80,限价!A:D,3,0)</f>
        <v>#N/A</v>
      </c>
      <c r="G80" s="3" t="e">
        <f t="shared" si="1"/>
        <v>#N/A</v>
      </c>
      <c r="I80" s="26" t="e">
        <f>VLOOKUP(B80,限价!A:D,4,0)</f>
        <v>#N/A</v>
      </c>
    </row>
    <row r="81" spans="5:9">
      <c r="E81" s="1" t="e">
        <f>VLOOKUP(B81,限价!A:D,2,0)</f>
        <v>#N/A</v>
      </c>
      <c r="F81" s="1" t="e">
        <f>VLOOKUP(B81,限价!A:D,3,0)</f>
        <v>#N/A</v>
      </c>
      <c r="G81" s="3" t="e">
        <f t="shared" si="1"/>
        <v>#N/A</v>
      </c>
      <c r="I81" s="26" t="e">
        <f>VLOOKUP(B81,限价!A:D,4,0)</f>
        <v>#N/A</v>
      </c>
    </row>
    <row r="82" spans="5:9">
      <c r="E82" s="1" t="e">
        <f>VLOOKUP(B82,限价!A:D,2,0)</f>
        <v>#N/A</v>
      </c>
      <c r="F82" s="1" t="e">
        <f>VLOOKUP(B82,限价!A:D,3,0)</f>
        <v>#N/A</v>
      </c>
      <c r="G82" s="3" t="e">
        <f t="shared" si="1"/>
        <v>#N/A</v>
      </c>
      <c r="I82" s="26" t="e">
        <f>VLOOKUP(B82,限价!A:D,4,0)</f>
        <v>#N/A</v>
      </c>
    </row>
    <row r="83" spans="5:9">
      <c r="E83" s="1" t="e">
        <f>VLOOKUP(B83,限价!A:D,2,0)</f>
        <v>#N/A</v>
      </c>
      <c r="F83" s="1" t="e">
        <f>VLOOKUP(B83,限价!A:D,3,0)</f>
        <v>#N/A</v>
      </c>
      <c r="G83" s="3" t="e">
        <f t="shared" si="1"/>
        <v>#N/A</v>
      </c>
      <c r="I83" s="26" t="e">
        <f>VLOOKUP(B83,限价!A:D,4,0)</f>
        <v>#N/A</v>
      </c>
    </row>
    <row r="84" spans="5:9">
      <c r="E84" s="1" t="e">
        <f>VLOOKUP(B84,限价!A:D,2,0)</f>
        <v>#N/A</v>
      </c>
      <c r="F84" s="1" t="e">
        <f>VLOOKUP(B84,限价!A:D,3,0)</f>
        <v>#N/A</v>
      </c>
      <c r="G84" s="3" t="e">
        <f t="shared" si="1"/>
        <v>#N/A</v>
      </c>
      <c r="I84" s="26" t="e">
        <f>VLOOKUP(B84,限价!A:D,4,0)</f>
        <v>#N/A</v>
      </c>
    </row>
    <row r="85" spans="5:9">
      <c r="E85" s="1" t="e">
        <f>VLOOKUP(B85,限价!A:D,2,0)</f>
        <v>#N/A</v>
      </c>
      <c r="F85" s="1" t="e">
        <f>VLOOKUP(B85,限价!A:D,3,0)</f>
        <v>#N/A</v>
      </c>
      <c r="G85" s="3" t="e">
        <f t="shared" si="1"/>
        <v>#N/A</v>
      </c>
      <c r="I85" s="26" t="e">
        <f>VLOOKUP(B85,限价!A:D,4,0)</f>
        <v>#N/A</v>
      </c>
    </row>
    <row r="86" spans="5:9">
      <c r="E86" s="1" t="e">
        <f>VLOOKUP(B86,限价!A:D,2,0)</f>
        <v>#N/A</v>
      </c>
      <c r="F86" s="1" t="e">
        <f>VLOOKUP(B86,限价!A:D,3,0)</f>
        <v>#N/A</v>
      </c>
      <c r="G86" s="3" t="e">
        <f t="shared" si="1"/>
        <v>#N/A</v>
      </c>
      <c r="I86" s="26" t="e">
        <f>VLOOKUP(B86,限价!A:D,4,0)</f>
        <v>#N/A</v>
      </c>
    </row>
    <row r="87" spans="5:9">
      <c r="E87" s="1" t="e">
        <f>VLOOKUP(B87,限价!A:D,2,0)</f>
        <v>#N/A</v>
      </c>
      <c r="F87" s="1" t="e">
        <f>VLOOKUP(B87,限价!A:D,3,0)</f>
        <v>#N/A</v>
      </c>
      <c r="G87" s="3" t="e">
        <f t="shared" si="1"/>
        <v>#N/A</v>
      </c>
      <c r="I87" s="26" t="e">
        <f>VLOOKUP(B87,限价!A:D,4,0)</f>
        <v>#N/A</v>
      </c>
    </row>
    <row r="88" spans="5:9">
      <c r="E88" s="1" t="e">
        <f>VLOOKUP(B88,限价!A:D,2,0)</f>
        <v>#N/A</v>
      </c>
      <c r="F88" s="1" t="e">
        <f>VLOOKUP(B88,限价!A:D,3,0)</f>
        <v>#N/A</v>
      </c>
      <c r="G88" s="3" t="e">
        <f t="shared" si="1"/>
        <v>#N/A</v>
      </c>
      <c r="I88" s="26" t="e">
        <f>VLOOKUP(B88,限价!A:D,4,0)</f>
        <v>#N/A</v>
      </c>
    </row>
    <row r="89" spans="5:9">
      <c r="E89" s="1" t="e">
        <f>VLOOKUP(B89,限价!A:D,2,0)</f>
        <v>#N/A</v>
      </c>
      <c r="F89" s="1" t="e">
        <f>VLOOKUP(B89,限价!A:D,3,0)</f>
        <v>#N/A</v>
      </c>
      <c r="G89" s="3" t="e">
        <f t="shared" si="1"/>
        <v>#N/A</v>
      </c>
      <c r="I89" s="26" t="e">
        <f>VLOOKUP(B89,限价!A:D,4,0)</f>
        <v>#N/A</v>
      </c>
    </row>
    <row r="90" spans="5:9">
      <c r="E90" s="1" t="e">
        <f>VLOOKUP(B90,限价!A:D,2,0)</f>
        <v>#N/A</v>
      </c>
      <c r="F90" s="1" t="e">
        <f>VLOOKUP(B90,限价!A:D,3,0)</f>
        <v>#N/A</v>
      </c>
      <c r="G90" s="3" t="e">
        <f t="shared" si="1"/>
        <v>#N/A</v>
      </c>
      <c r="I90" s="26" t="e">
        <f>VLOOKUP(B90,限价!A:D,4,0)</f>
        <v>#N/A</v>
      </c>
    </row>
    <row r="91" spans="5:9">
      <c r="E91" s="1" t="e">
        <f>VLOOKUP(B91,限价!A:D,2,0)</f>
        <v>#N/A</v>
      </c>
      <c r="F91" s="1" t="e">
        <f>VLOOKUP(B91,限价!A:D,3,0)</f>
        <v>#N/A</v>
      </c>
      <c r="G91" s="3" t="e">
        <f t="shared" si="1"/>
        <v>#N/A</v>
      </c>
      <c r="I91" s="26" t="e">
        <f>VLOOKUP(B91,限价!A:D,4,0)</f>
        <v>#N/A</v>
      </c>
    </row>
    <row r="92" spans="5:9">
      <c r="E92" s="1" t="e">
        <f>VLOOKUP(B92,限价!A:D,2,0)</f>
        <v>#N/A</v>
      </c>
      <c r="F92" s="1" t="e">
        <f>VLOOKUP(B92,限价!A:D,3,0)</f>
        <v>#N/A</v>
      </c>
      <c r="G92" s="3" t="e">
        <f t="shared" si="1"/>
        <v>#N/A</v>
      </c>
      <c r="I92" s="26" t="e">
        <f>VLOOKUP(B92,限价!A:D,4,0)</f>
        <v>#N/A</v>
      </c>
    </row>
    <row r="93" spans="5:9">
      <c r="E93" s="1" t="e">
        <f>VLOOKUP(B93,限价!A:D,2,0)</f>
        <v>#N/A</v>
      </c>
      <c r="F93" s="1" t="e">
        <f>VLOOKUP(B93,限价!A:D,3,0)</f>
        <v>#N/A</v>
      </c>
      <c r="G93" s="3" t="e">
        <f t="shared" si="1"/>
        <v>#N/A</v>
      </c>
      <c r="I93" s="26" t="e">
        <f>VLOOKUP(B93,限价!A:D,4,0)</f>
        <v>#N/A</v>
      </c>
    </row>
    <row r="94" spans="5:9">
      <c r="E94" s="1" t="e">
        <f>VLOOKUP(B94,限价!A:D,2,0)</f>
        <v>#N/A</v>
      </c>
      <c r="F94" s="1" t="e">
        <f>VLOOKUP(B94,限价!A:D,3,0)</f>
        <v>#N/A</v>
      </c>
      <c r="G94" s="3" t="e">
        <f t="shared" si="1"/>
        <v>#N/A</v>
      </c>
      <c r="I94" s="26" t="e">
        <f>VLOOKUP(B94,限价!A:D,4,0)</f>
        <v>#N/A</v>
      </c>
    </row>
    <row r="95" spans="5:9">
      <c r="E95" s="1" t="e">
        <f>VLOOKUP(B95,限价!A:D,2,0)</f>
        <v>#N/A</v>
      </c>
      <c r="F95" s="1" t="e">
        <f>VLOOKUP(B95,限价!A:D,3,0)</f>
        <v>#N/A</v>
      </c>
      <c r="G95" s="3" t="e">
        <f t="shared" si="1"/>
        <v>#N/A</v>
      </c>
      <c r="I95" s="26" t="e">
        <f>VLOOKUP(B95,限价!A:D,4,0)</f>
        <v>#N/A</v>
      </c>
    </row>
    <row r="96" spans="5:9">
      <c r="E96" s="1" t="e">
        <f>VLOOKUP(B96,限价!A:D,2,0)</f>
        <v>#N/A</v>
      </c>
      <c r="F96" s="1" t="e">
        <f>VLOOKUP(B96,限价!A:D,3,0)</f>
        <v>#N/A</v>
      </c>
      <c r="G96" s="3" t="e">
        <f t="shared" si="1"/>
        <v>#N/A</v>
      </c>
      <c r="I96" s="26" t="e">
        <f>VLOOKUP(B96,限价!A:D,4,0)</f>
        <v>#N/A</v>
      </c>
    </row>
    <row r="97" spans="5:9">
      <c r="E97" s="1" t="e">
        <f>VLOOKUP(B97,限价!A:D,2,0)</f>
        <v>#N/A</v>
      </c>
      <c r="F97" s="1" t="e">
        <f>VLOOKUP(B97,限价!A:D,3,0)</f>
        <v>#N/A</v>
      </c>
      <c r="G97" s="3" t="e">
        <f t="shared" si="1"/>
        <v>#N/A</v>
      </c>
      <c r="I97" s="26" t="e">
        <f>VLOOKUP(B97,限价!A:D,4,0)</f>
        <v>#N/A</v>
      </c>
    </row>
    <row r="98" spans="5:9">
      <c r="E98" s="1" t="e">
        <f>VLOOKUP(B98,限价!A:D,2,0)</f>
        <v>#N/A</v>
      </c>
      <c r="F98" s="1" t="e">
        <f>VLOOKUP(B98,限价!A:D,3,0)</f>
        <v>#N/A</v>
      </c>
      <c r="G98" s="3" t="e">
        <f t="shared" si="1"/>
        <v>#N/A</v>
      </c>
      <c r="I98" s="26" t="e">
        <f>VLOOKUP(B98,限价!A:D,4,0)</f>
        <v>#N/A</v>
      </c>
    </row>
    <row r="99" spans="5:9">
      <c r="E99" s="1" t="e">
        <f>VLOOKUP(B99,限价!A:D,2,0)</f>
        <v>#N/A</v>
      </c>
      <c r="F99" s="1" t="e">
        <f>VLOOKUP(B99,限价!A:D,3,0)</f>
        <v>#N/A</v>
      </c>
      <c r="G99" s="3" t="e">
        <f t="shared" si="1"/>
        <v>#N/A</v>
      </c>
      <c r="I99" s="26" t="e">
        <f>VLOOKUP(B99,限价!A:D,4,0)</f>
        <v>#N/A</v>
      </c>
    </row>
    <row r="100" spans="5:9">
      <c r="E100" s="1" t="e">
        <f>VLOOKUP(B100,限价!A:D,2,0)</f>
        <v>#N/A</v>
      </c>
      <c r="F100" s="1" t="e">
        <f>VLOOKUP(B100,限价!A:D,3,0)</f>
        <v>#N/A</v>
      </c>
      <c r="G100" s="3" t="e">
        <f t="shared" si="1"/>
        <v>#N/A</v>
      </c>
      <c r="I100" s="26" t="e">
        <f>VLOOKUP(B100,限价!A:D,4,0)</f>
        <v>#N/A</v>
      </c>
    </row>
    <row r="101" spans="5:9">
      <c r="E101" s="1" t="e">
        <f>VLOOKUP(B101,限价!A:D,2,0)</f>
        <v>#N/A</v>
      </c>
      <c r="F101" s="1" t="e">
        <f>VLOOKUP(B101,限价!A:D,3,0)</f>
        <v>#N/A</v>
      </c>
      <c r="G101" s="3" t="e">
        <f t="shared" si="1"/>
        <v>#N/A</v>
      </c>
      <c r="I101" s="26" t="e">
        <f>VLOOKUP(B101,限价!A:D,4,0)</f>
        <v>#N/A</v>
      </c>
    </row>
    <row r="102" spans="5:9">
      <c r="E102" s="1" t="e">
        <f>VLOOKUP(B102,限价!A:D,2,0)</f>
        <v>#N/A</v>
      </c>
      <c r="F102" s="1" t="e">
        <f>VLOOKUP(B102,限价!A:D,3,0)</f>
        <v>#N/A</v>
      </c>
      <c r="G102" s="3" t="e">
        <f t="shared" si="1"/>
        <v>#N/A</v>
      </c>
      <c r="I102" s="26" t="e">
        <f>VLOOKUP(B102,限价!A:D,4,0)</f>
        <v>#N/A</v>
      </c>
    </row>
    <row r="103" spans="5:9">
      <c r="E103" s="1" t="e">
        <f>VLOOKUP(B103,限价!A:D,2,0)</f>
        <v>#N/A</v>
      </c>
      <c r="F103" s="1" t="e">
        <f>VLOOKUP(B103,限价!A:D,3,0)</f>
        <v>#N/A</v>
      </c>
      <c r="G103" s="3" t="e">
        <f t="shared" si="1"/>
        <v>#N/A</v>
      </c>
      <c r="I103" s="26" t="e">
        <f>VLOOKUP(B103,限价!A:D,4,0)</f>
        <v>#N/A</v>
      </c>
    </row>
    <row r="104" spans="5:9">
      <c r="E104" s="1" t="e">
        <f>VLOOKUP(B104,限价!A:D,2,0)</f>
        <v>#N/A</v>
      </c>
      <c r="F104" s="1" t="e">
        <f>VLOOKUP(B104,限价!A:D,3,0)</f>
        <v>#N/A</v>
      </c>
      <c r="G104" s="3" t="e">
        <f t="shared" si="1"/>
        <v>#N/A</v>
      </c>
      <c r="I104" s="26" t="e">
        <f>VLOOKUP(B104,限价!A:D,4,0)</f>
        <v>#N/A</v>
      </c>
    </row>
    <row r="105" spans="5:9">
      <c r="E105" s="1" t="e">
        <f>VLOOKUP(B105,限价!A:D,2,0)</f>
        <v>#N/A</v>
      </c>
      <c r="F105" s="1" t="e">
        <f>VLOOKUP(B105,限价!A:D,3,0)</f>
        <v>#N/A</v>
      </c>
      <c r="G105" s="3" t="e">
        <f t="shared" si="1"/>
        <v>#N/A</v>
      </c>
      <c r="I105" s="26" t="e">
        <f>VLOOKUP(B105,限价!A:D,4,0)</f>
        <v>#N/A</v>
      </c>
    </row>
    <row r="106" spans="5:9">
      <c r="E106" s="1" t="e">
        <f>VLOOKUP(B106,限价!A:D,2,0)</f>
        <v>#N/A</v>
      </c>
      <c r="F106" s="1" t="e">
        <f>VLOOKUP(B106,限价!A:D,3,0)</f>
        <v>#N/A</v>
      </c>
      <c r="G106" s="3" t="e">
        <f t="shared" si="1"/>
        <v>#N/A</v>
      </c>
      <c r="I106" s="26" t="e">
        <f>VLOOKUP(B106,限价!A:D,4,0)</f>
        <v>#N/A</v>
      </c>
    </row>
    <row r="107" spans="5:9">
      <c r="E107" s="1" t="e">
        <f>VLOOKUP(B107,限价!A:D,2,0)</f>
        <v>#N/A</v>
      </c>
      <c r="F107" s="1" t="e">
        <f>VLOOKUP(B107,限价!A:D,3,0)</f>
        <v>#N/A</v>
      </c>
      <c r="G107" s="3" t="e">
        <f t="shared" si="1"/>
        <v>#N/A</v>
      </c>
      <c r="I107" s="26" t="e">
        <f>VLOOKUP(B107,限价!A:D,4,0)</f>
        <v>#N/A</v>
      </c>
    </row>
    <row r="108" spans="5:9">
      <c r="E108" s="1" t="e">
        <f>VLOOKUP(B108,限价!A:D,2,0)</f>
        <v>#N/A</v>
      </c>
      <c r="F108" s="1" t="e">
        <f>VLOOKUP(B108,限价!A:D,3,0)</f>
        <v>#N/A</v>
      </c>
      <c r="G108" s="3" t="e">
        <f t="shared" si="1"/>
        <v>#N/A</v>
      </c>
      <c r="I108" s="26" t="e">
        <f>VLOOKUP(B108,限价!A:D,4,0)</f>
        <v>#N/A</v>
      </c>
    </row>
    <row r="109" spans="5:9">
      <c r="E109" s="1" t="e">
        <f>VLOOKUP(B109,限价!A:D,2,0)</f>
        <v>#N/A</v>
      </c>
      <c r="F109" s="1" t="e">
        <f>VLOOKUP(B109,限价!A:D,3,0)</f>
        <v>#N/A</v>
      </c>
      <c r="G109" s="3" t="e">
        <f t="shared" si="1"/>
        <v>#N/A</v>
      </c>
      <c r="I109" s="26" t="e">
        <f>VLOOKUP(B109,限价!A:D,4,0)</f>
        <v>#N/A</v>
      </c>
    </row>
    <row r="110" spans="5:9">
      <c r="E110" s="1" t="e">
        <f>VLOOKUP(B110,限价!A:D,2,0)</f>
        <v>#N/A</v>
      </c>
      <c r="F110" s="1" t="e">
        <f>VLOOKUP(B110,限价!A:D,3,0)</f>
        <v>#N/A</v>
      </c>
      <c r="G110" s="3" t="e">
        <f t="shared" si="1"/>
        <v>#N/A</v>
      </c>
      <c r="I110" s="26" t="e">
        <f>VLOOKUP(B110,限价!A:D,4,0)</f>
        <v>#N/A</v>
      </c>
    </row>
    <row r="111" spans="5:9">
      <c r="E111" s="1" t="e">
        <f>VLOOKUP(B111,限价!A:D,2,0)</f>
        <v>#N/A</v>
      </c>
      <c r="F111" s="1" t="e">
        <f>VLOOKUP(B111,限价!A:D,3,0)</f>
        <v>#N/A</v>
      </c>
      <c r="G111" s="3" t="e">
        <f t="shared" si="1"/>
        <v>#N/A</v>
      </c>
      <c r="I111" s="26" t="e">
        <f>VLOOKUP(B111,限价!A:D,4,0)</f>
        <v>#N/A</v>
      </c>
    </row>
    <row r="112" spans="5:9">
      <c r="E112" s="1" t="e">
        <f>VLOOKUP(B112,限价!A:D,2,0)</f>
        <v>#N/A</v>
      </c>
      <c r="F112" s="1" t="e">
        <f>VLOOKUP(B112,限价!A:D,3,0)</f>
        <v>#N/A</v>
      </c>
      <c r="G112" s="3" t="e">
        <f t="shared" si="1"/>
        <v>#N/A</v>
      </c>
      <c r="I112" s="26" t="e">
        <f>VLOOKUP(B112,限价!A:D,4,0)</f>
        <v>#N/A</v>
      </c>
    </row>
    <row r="113" spans="5:9">
      <c r="E113" s="1" t="e">
        <f>VLOOKUP(B113,限价!A:D,2,0)</f>
        <v>#N/A</v>
      </c>
      <c r="F113" s="1" t="e">
        <f>VLOOKUP(B113,限价!A:D,3,0)</f>
        <v>#N/A</v>
      </c>
      <c r="G113" s="3" t="e">
        <f t="shared" si="1"/>
        <v>#N/A</v>
      </c>
      <c r="I113" s="26" t="e">
        <f>VLOOKUP(B113,限价!A:D,4,0)</f>
        <v>#N/A</v>
      </c>
    </row>
    <row r="114" spans="5:9">
      <c r="E114" s="1" t="e">
        <f>VLOOKUP(B114,限价!A:D,2,0)</f>
        <v>#N/A</v>
      </c>
      <c r="F114" s="1" t="e">
        <f>VLOOKUP(B114,限价!A:D,3,0)</f>
        <v>#N/A</v>
      </c>
      <c r="G114" s="3" t="e">
        <f t="shared" si="1"/>
        <v>#N/A</v>
      </c>
      <c r="I114" s="26" t="e">
        <f>VLOOKUP(B114,限价!A:D,4,0)</f>
        <v>#N/A</v>
      </c>
    </row>
    <row r="115" spans="5:9">
      <c r="E115" s="1" t="e">
        <f>VLOOKUP(B115,限价!A:D,2,0)</f>
        <v>#N/A</v>
      </c>
      <c r="F115" s="1" t="e">
        <f>VLOOKUP(B115,限价!A:D,3,0)</f>
        <v>#N/A</v>
      </c>
      <c r="G115" s="3" t="e">
        <f t="shared" si="1"/>
        <v>#N/A</v>
      </c>
      <c r="I115" s="26" t="e">
        <f>VLOOKUP(B115,限价!A:D,4,0)</f>
        <v>#N/A</v>
      </c>
    </row>
    <row r="116" spans="5:9">
      <c r="E116" s="1" t="e">
        <f>VLOOKUP(B116,限价!A:D,2,0)</f>
        <v>#N/A</v>
      </c>
      <c r="F116" s="1" t="e">
        <f>VLOOKUP(B116,限价!A:D,3,0)</f>
        <v>#N/A</v>
      </c>
      <c r="G116" s="3" t="e">
        <f t="shared" si="1"/>
        <v>#N/A</v>
      </c>
      <c r="I116" s="26" t="e">
        <f>VLOOKUP(B116,限价!A:D,4,0)</f>
        <v>#N/A</v>
      </c>
    </row>
    <row r="117" spans="5:9">
      <c r="E117" s="1" t="e">
        <f>VLOOKUP(B117,限价!A:D,2,0)</f>
        <v>#N/A</v>
      </c>
      <c r="F117" s="1" t="e">
        <f>VLOOKUP(B117,限价!A:D,3,0)</f>
        <v>#N/A</v>
      </c>
      <c r="G117" s="3" t="e">
        <f t="shared" si="1"/>
        <v>#N/A</v>
      </c>
      <c r="I117" s="26" t="e">
        <f>VLOOKUP(B117,限价!A:D,4,0)</f>
        <v>#N/A</v>
      </c>
    </row>
    <row r="118" spans="5:9">
      <c r="E118" s="1" t="e">
        <f>VLOOKUP(B118,限价!A:D,2,0)</f>
        <v>#N/A</v>
      </c>
      <c r="F118" s="1" t="e">
        <f>VLOOKUP(B118,限价!A:D,3,0)</f>
        <v>#N/A</v>
      </c>
      <c r="G118" s="3" t="e">
        <f t="shared" si="1"/>
        <v>#N/A</v>
      </c>
      <c r="I118" s="26" t="e">
        <f>VLOOKUP(B118,限价!A:D,4,0)</f>
        <v>#N/A</v>
      </c>
    </row>
    <row r="119" spans="5:9">
      <c r="E119" s="1" t="e">
        <f>VLOOKUP(B119,限价!A:D,2,0)</f>
        <v>#N/A</v>
      </c>
      <c r="F119" s="1" t="e">
        <f>VLOOKUP(B119,限价!A:D,3,0)</f>
        <v>#N/A</v>
      </c>
      <c r="G119" s="3" t="e">
        <f t="shared" si="1"/>
        <v>#N/A</v>
      </c>
      <c r="I119" s="26" t="e">
        <f>VLOOKUP(B119,限价!A:D,4,0)</f>
        <v>#N/A</v>
      </c>
    </row>
    <row r="120" spans="5:9">
      <c r="E120" s="1" t="e">
        <f>VLOOKUP(B120,限价!A:D,2,0)</f>
        <v>#N/A</v>
      </c>
      <c r="F120" s="1" t="e">
        <f>VLOOKUP(B120,限价!A:D,3,0)</f>
        <v>#N/A</v>
      </c>
      <c r="G120" s="3" t="e">
        <f t="shared" si="1"/>
        <v>#N/A</v>
      </c>
      <c r="I120" s="26" t="e">
        <f>VLOOKUP(B120,限价!A:D,4,0)</f>
        <v>#N/A</v>
      </c>
    </row>
    <row r="121" spans="5:9">
      <c r="E121" s="1" t="e">
        <f>VLOOKUP(B121,限价!A:D,2,0)</f>
        <v>#N/A</v>
      </c>
      <c r="F121" s="1" t="e">
        <f>VLOOKUP(B121,限价!A:D,3,0)</f>
        <v>#N/A</v>
      </c>
      <c r="G121" s="3" t="e">
        <f t="shared" si="1"/>
        <v>#N/A</v>
      </c>
      <c r="I121" s="26" t="e">
        <f>VLOOKUP(B121,限价!A:D,4,0)</f>
        <v>#N/A</v>
      </c>
    </row>
    <row r="122" spans="5:9">
      <c r="E122" s="1" t="e">
        <f>VLOOKUP(B122,限价!A:D,2,0)</f>
        <v>#N/A</v>
      </c>
      <c r="F122" s="1" t="e">
        <f>VLOOKUP(B122,限价!A:D,3,0)</f>
        <v>#N/A</v>
      </c>
      <c r="G122" s="3" t="e">
        <f t="shared" si="1"/>
        <v>#N/A</v>
      </c>
      <c r="I122" s="26" t="e">
        <f>VLOOKUP(B122,限价!A:D,4,0)</f>
        <v>#N/A</v>
      </c>
    </row>
    <row r="123" spans="5:9">
      <c r="E123" s="1" t="e">
        <f>VLOOKUP(B123,限价!A:D,2,0)</f>
        <v>#N/A</v>
      </c>
      <c r="F123" s="1" t="e">
        <f>VLOOKUP(B123,限价!A:D,3,0)</f>
        <v>#N/A</v>
      </c>
      <c r="G123" s="3" t="e">
        <f t="shared" si="1"/>
        <v>#N/A</v>
      </c>
      <c r="I123" s="26" t="e">
        <f>VLOOKUP(B123,限价!A:D,4,0)</f>
        <v>#N/A</v>
      </c>
    </row>
    <row r="124" spans="5:9">
      <c r="E124" s="1" t="e">
        <f>VLOOKUP(B124,限价!A:D,2,0)</f>
        <v>#N/A</v>
      </c>
      <c r="F124" s="1" t="e">
        <f>VLOOKUP(B124,限价!A:D,3,0)</f>
        <v>#N/A</v>
      </c>
      <c r="G124" s="3" t="e">
        <f t="shared" si="1"/>
        <v>#N/A</v>
      </c>
      <c r="I124" s="26" t="e">
        <f>VLOOKUP(B124,限价!A:D,4,0)</f>
        <v>#N/A</v>
      </c>
    </row>
    <row r="125" spans="5:9">
      <c r="E125" s="1" t="e">
        <f>VLOOKUP(B125,限价!A:D,2,0)</f>
        <v>#N/A</v>
      </c>
      <c r="F125" s="1" t="e">
        <f>VLOOKUP(B125,限价!A:D,3,0)</f>
        <v>#N/A</v>
      </c>
      <c r="G125" s="3" t="e">
        <f t="shared" si="1"/>
        <v>#N/A</v>
      </c>
      <c r="I125" s="26" t="e">
        <f>VLOOKUP(B125,限价!A:D,4,0)</f>
        <v>#N/A</v>
      </c>
    </row>
    <row r="126" spans="5:9">
      <c r="E126" s="1" t="e">
        <f>VLOOKUP(B126,限价!A:D,2,0)</f>
        <v>#N/A</v>
      </c>
      <c r="F126" s="1" t="e">
        <f>VLOOKUP(B126,限价!A:D,3,0)</f>
        <v>#N/A</v>
      </c>
      <c r="G126" s="3" t="e">
        <f t="shared" si="1"/>
        <v>#N/A</v>
      </c>
      <c r="I126" s="26" t="e">
        <f>VLOOKUP(B126,限价!A:D,4,0)</f>
        <v>#N/A</v>
      </c>
    </row>
    <row r="127" spans="5:9">
      <c r="E127" s="1" t="e">
        <f>VLOOKUP(B127,限价!A:D,2,0)</f>
        <v>#N/A</v>
      </c>
      <c r="F127" s="1" t="e">
        <f>VLOOKUP(B127,限价!A:D,3,0)</f>
        <v>#N/A</v>
      </c>
      <c r="G127" s="3" t="e">
        <f t="shared" si="1"/>
        <v>#N/A</v>
      </c>
      <c r="I127" s="26" t="e">
        <f>VLOOKUP(B127,限价!A:D,4,0)</f>
        <v>#N/A</v>
      </c>
    </row>
    <row r="128" spans="5:9">
      <c r="E128" s="1" t="e">
        <f>VLOOKUP(B128,限价!A:D,2,0)</f>
        <v>#N/A</v>
      </c>
      <c r="F128" s="1" t="e">
        <f>VLOOKUP(B128,限价!A:D,3,0)</f>
        <v>#N/A</v>
      </c>
      <c r="G128" s="3" t="e">
        <f t="shared" si="1"/>
        <v>#N/A</v>
      </c>
      <c r="I128" s="26" t="e">
        <f>VLOOKUP(B128,限价!A:D,4,0)</f>
        <v>#N/A</v>
      </c>
    </row>
    <row r="129" spans="5:9">
      <c r="E129" s="1" t="e">
        <f>VLOOKUP(B129,限价!A:D,2,0)</f>
        <v>#N/A</v>
      </c>
      <c r="F129" s="1" t="e">
        <f>VLOOKUP(B129,限价!A:D,3,0)</f>
        <v>#N/A</v>
      </c>
      <c r="G129" s="3" t="e">
        <f t="shared" si="1"/>
        <v>#N/A</v>
      </c>
      <c r="I129" s="26" t="e">
        <f>VLOOKUP(B129,限价!A:D,4,0)</f>
        <v>#N/A</v>
      </c>
    </row>
    <row r="130" spans="5:9">
      <c r="E130" s="1" t="e">
        <f>VLOOKUP(B130,限价!A:D,2,0)</f>
        <v>#N/A</v>
      </c>
      <c r="F130" s="1" t="e">
        <f>VLOOKUP(B130,限价!A:D,3,0)</f>
        <v>#N/A</v>
      </c>
      <c r="G130" s="3" t="e">
        <f t="shared" ref="G130:G193" si="2">C130*D130*F130</f>
        <v>#N/A</v>
      </c>
      <c r="I130" s="26" t="e">
        <f>VLOOKUP(B130,限价!A:D,4,0)</f>
        <v>#N/A</v>
      </c>
    </row>
    <row r="131" spans="5:9">
      <c r="E131" s="1" t="e">
        <f>VLOOKUP(B131,限价!A:D,2,0)</f>
        <v>#N/A</v>
      </c>
      <c r="F131" s="1" t="e">
        <f>VLOOKUP(B131,限价!A:D,3,0)</f>
        <v>#N/A</v>
      </c>
      <c r="G131" s="3" t="e">
        <f t="shared" si="2"/>
        <v>#N/A</v>
      </c>
      <c r="I131" s="26" t="e">
        <f>VLOOKUP(B131,限价!A:D,4,0)</f>
        <v>#N/A</v>
      </c>
    </row>
    <row r="132" spans="5:9">
      <c r="E132" s="1" t="e">
        <f>VLOOKUP(B132,限价!A:D,2,0)</f>
        <v>#N/A</v>
      </c>
      <c r="F132" s="1" t="e">
        <f>VLOOKUP(B132,限价!A:D,3,0)</f>
        <v>#N/A</v>
      </c>
      <c r="G132" s="3" t="e">
        <f t="shared" si="2"/>
        <v>#N/A</v>
      </c>
      <c r="I132" s="26" t="e">
        <f>VLOOKUP(B132,限价!A:D,4,0)</f>
        <v>#N/A</v>
      </c>
    </row>
    <row r="133" spans="5:9">
      <c r="E133" s="1" t="e">
        <f>VLOOKUP(B133,限价!A:D,2,0)</f>
        <v>#N/A</v>
      </c>
      <c r="F133" s="1" t="e">
        <f>VLOOKUP(B133,限价!A:D,3,0)</f>
        <v>#N/A</v>
      </c>
      <c r="G133" s="3" t="e">
        <f t="shared" si="2"/>
        <v>#N/A</v>
      </c>
      <c r="I133" s="26" t="e">
        <f>VLOOKUP(B133,限价!A:D,4,0)</f>
        <v>#N/A</v>
      </c>
    </row>
    <row r="134" spans="5:9">
      <c r="E134" s="1" t="e">
        <f>VLOOKUP(B134,限价!A:D,2,0)</f>
        <v>#N/A</v>
      </c>
      <c r="F134" s="1" t="e">
        <f>VLOOKUP(B134,限价!A:D,3,0)</f>
        <v>#N/A</v>
      </c>
      <c r="G134" s="3" t="e">
        <f t="shared" si="2"/>
        <v>#N/A</v>
      </c>
      <c r="I134" s="26" t="e">
        <f>VLOOKUP(B134,限价!A:D,4,0)</f>
        <v>#N/A</v>
      </c>
    </row>
    <row r="135" spans="5:9">
      <c r="E135" s="1" t="e">
        <f>VLOOKUP(B135,限价!A:D,2,0)</f>
        <v>#N/A</v>
      </c>
      <c r="F135" s="1" t="e">
        <f>VLOOKUP(B135,限价!A:D,3,0)</f>
        <v>#N/A</v>
      </c>
      <c r="G135" s="3" t="e">
        <f t="shared" si="2"/>
        <v>#N/A</v>
      </c>
      <c r="I135" s="26" t="e">
        <f>VLOOKUP(B135,限价!A:D,4,0)</f>
        <v>#N/A</v>
      </c>
    </row>
    <row r="136" spans="5:9">
      <c r="E136" s="1" t="e">
        <f>VLOOKUP(B136,限价!A:D,2,0)</f>
        <v>#N/A</v>
      </c>
      <c r="F136" s="1" t="e">
        <f>VLOOKUP(B136,限价!A:D,3,0)</f>
        <v>#N/A</v>
      </c>
      <c r="G136" s="3" t="e">
        <f t="shared" si="2"/>
        <v>#N/A</v>
      </c>
      <c r="I136" s="26" t="e">
        <f>VLOOKUP(B136,限价!A:D,4,0)</f>
        <v>#N/A</v>
      </c>
    </row>
    <row r="137" spans="5:9">
      <c r="E137" s="1" t="e">
        <f>VLOOKUP(B137,限价!A:D,2,0)</f>
        <v>#N/A</v>
      </c>
      <c r="F137" s="1" t="e">
        <f>VLOOKUP(B137,限价!A:D,3,0)</f>
        <v>#N/A</v>
      </c>
      <c r="G137" s="3" t="e">
        <f t="shared" si="2"/>
        <v>#N/A</v>
      </c>
      <c r="I137" s="26" t="e">
        <f>VLOOKUP(B137,限价!A:D,4,0)</f>
        <v>#N/A</v>
      </c>
    </row>
    <row r="138" spans="5:9">
      <c r="E138" s="1" t="e">
        <f>VLOOKUP(B138,限价!A:D,2,0)</f>
        <v>#N/A</v>
      </c>
      <c r="F138" s="1" t="e">
        <f>VLOOKUP(B138,限价!A:D,3,0)</f>
        <v>#N/A</v>
      </c>
      <c r="G138" s="3" t="e">
        <f t="shared" si="2"/>
        <v>#N/A</v>
      </c>
      <c r="I138" s="26" t="e">
        <f>VLOOKUP(B138,限价!A:D,4,0)</f>
        <v>#N/A</v>
      </c>
    </row>
    <row r="139" spans="5:9">
      <c r="E139" s="1" t="e">
        <f>VLOOKUP(B139,限价!A:D,2,0)</f>
        <v>#N/A</v>
      </c>
      <c r="F139" s="1" t="e">
        <f>VLOOKUP(B139,限价!A:D,3,0)</f>
        <v>#N/A</v>
      </c>
      <c r="G139" s="3" t="e">
        <f t="shared" si="2"/>
        <v>#N/A</v>
      </c>
      <c r="I139" s="26" t="e">
        <f>VLOOKUP(B139,限价!A:D,4,0)</f>
        <v>#N/A</v>
      </c>
    </row>
    <row r="140" spans="5:9">
      <c r="E140" s="1" t="e">
        <f>VLOOKUP(B140,限价!A:D,2,0)</f>
        <v>#N/A</v>
      </c>
      <c r="F140" s="1" t="e">
        <f>VLOOKUP(B140,限价!A:D,3,0)</f>
        <v>#N/A</v>
      </c>
      <c r="G140" s="3" t="e">
        <f t="shared" si="2"/>
        <v>#N/A</v>
      </c>
      <c r="I140" s="26" t="e">
        <f>VLOOKUP(B140,限价!A:D,4,0)</f>
        <v>#N/A</v>
      </c>
    </row>
    <row r="141" spans="5:9">
      <c r="E141" s="1" t="e">
        <f>VLOOKUP(B141,限价!A:D,2,0)</f>
        <v>#N/A</v>
      </c>
      <c r="F141" s="1" t="e">
        <f>VLOOKUP(B141,限价!A:D,3,0)</f>
        <v>#N/A</v>
      </c>
      <c r="G141" s="3" t="e">
        <f t="shared" si="2"/>
        <v>#N/A</v>
      </c>
      <c r="I141" s="26" t="e">
        <f>VLOOKUP(B141,限价!A:D,4,0)</f>
        <v>#N/A</v>
      </c>
    </row>
    <row r="142" spans="5:9">
      <c r="E142" s="1" t="e">
        <f>VLOOKUP(B142,限价!A:D,2,0)</f>
        <v>#N/A</v>
      </c>
      <c r="F142" s="1" t="e">
        <f>VLOOKUP(B142,限价!A:D,3,0)</f>
        <v>#N/A</v>
      </c>
      <c r="G142" s="3" t="e">
        <f t="shared" si="2"/>
        <v>#N/A</v>
      </c>
      <c r="I142" s="26" t="e">
        <f>VLOOKUP(B142,限价!A:D,4,0)</f>
        <v>#N/A</v>
      </c>
    </row>
    <row r="143" spans="5:9">
      <c r="E143" s="1" t="e">
        <f>VLOOKUP(B143,限价!A:D,2,0)</f>
        <v>#N/A</v>
      </c>
      <c r="F143" s="1" t="e">
        <f>VLOOKUP(B143,限价!A:D,3,0)</f>
        <v>#N/A</v>
      </c>
      <c r="G143" s="3" t="e">
        <f t="shared" si="2"/>
        <v>#N/A</v>
      </c>
      <c r="I143" s="26" t="e">
        <f>VLOOKUP(B143,限价!A:D,4,0)</f>
        <v>#N/A</v>
      </c>
    </row>
    <row r="144" spans="5:9">
      <c r="E144" s="1" t="e">
        <f>VLOOKUP(B144,限价!A:D,2,0)</f>
        <v>#N/A</v>
      </c>
      <c r="F144" s="1" t="e">
        <f>VLOOKUP(B144,限价!A:D,3,0)</f>
        <v>#N/A</v>
      </c>
      <c r="G144" s="3" t="e">
        <f t="shared" si="2"/>
        <v>#N/A</v>
      </c>
      <c r="I144" s="26" t="e">
        <f>VLOOKUP(B144,限价!A:D,4,0)</f>
        <v>#N/A</v>
      </c>
    </row>
    <row r="145" spans="5:9">
      <c r="E145" s="1" t="e">
        <f>VLOOKUP(B145,限价!A:D,2,0)</f>
        <v>#N/A</v>
      </c>
      <c r="F145" s="1" t="e">
        <f>VLOOKUP(B145,限价!A:D,3,0)</f>
        <v>#N/A</v>
      </c>
      <c r="G145" s="3" t="e">
        <f t="shared" si="2"/>
        <v>#N/A</v>
      </c>
      <c r="I145" s="26" t="e">
        <f>VLOOKUP(B145,限价!A:D,4,0)</f>
        <v>#N/A</v>
      </c>
    </row>
    <row r="146" spans="5:9">
      <c r="E146" s="1" t="e">
        <f>VLOOKUP(B146,限价!A:D,2,0)</f>
        <v>#N/A</v>
      </c>
      <c r="F146" s="1" t="e">
        <f>VLOOKUP(B146,限价!A:D,3,0)</f>
        <v>#N/A</v>
      </c>
      <c r="G146" s="3" t="e">
        <f t="shared" si="2"/>
        <v>#N/A</v>
      </c>
      <c r="I146" s="26" t="e">
        <f>VLOOKUP(B146,限价!A:D,4,0)</f>
        <v>#N/A</v>
      </c>
    </row>
    <row r="147" spans="5:9">
      <c r="E147" s="1" t="e">
        <f>VLOOKUP(B147,限价!A:D,2,0)</f>
        <v>#N/A</v>
      </c>
      <c r="F147" s="1" t="e">
        <f>VLOOKUP(B147,限价!A:D,3,0)</f>
        <v>#N/A</v>
      </c>
      <c r="G147" s="3" t="e">
        <f t="shared" si="2"/>
        <v>#N/A</v>
      </c>
      <c r="I147" s="26" t="e">
        <f>VLOOKUP(B147,限价!A:D,4,0)</f>
        <v>#N/A</v>
      </c>
    </row>
    <row r="148" spans="5:9">
      <c r="E148" s="1" t="e">
        <f>VLOOKUP(B148,限价!A:D,2,0)</f>
        <v>#N/A</v>
      </c>
      <c r="F148" s="1" t="e">
        <f>VLOOKUP(B148,限价!A:D,3,0)</f>
        <v>#N/A</v>
      </c>
      <c r="G148" s="3" t="e">
        <f t="shared" si="2"/>
        <v>#N/A</v>
      </c>
      <c r="I148" s="26" t="e">
        <f>VLOOKUP(B148,限价!A:D,4,0)</f>
        <v>#N/A</v>
      </c>
    </row>
    <row r="149" spans="5:9">
      <c r="E149" s="1" t="e">
        <f>VLOOKUP(B149,限价!A:D,2,0)</f>
        <v>#N/A</v>
      </c>
      <c r="F149" s="1" t="e">
        <f>VLOOKUP(B149,限价!A:D,3,0)</f>
        <v>#N/A</v>
      </c>
      <c r="G149" s="3" t="e">
        <f t="shared" si="2"/>
        <v>#N/A</v>
      </c>
      <c r="I149" s="26" t="e">
        <f>VLOOKUP(B149,限价!A:D,4,0)</f>
        <v>#N/A</v>
      </c>
    </row>
    <row r="150" spans="5:9">
      <c r="E150" s="1" t="e">
        <f>VLOOKUP(B150,限价!A:D,2,0)</f>
        <v>#N/A</v>
      </c>
      <c r="F150" s="1" t="e">
        <f>VLOOKUP(B150,限价!A:D,3,0)</f>
        <v>#N/A</v>
      </c>
      <c r="G150" s="3" t="e">
        <f t="shared" si="2"/>
        <v>#N/A</v>
      </c>
      <c r="I150" s="26" t="e">
        <f>VLOOKUP(B150,限价!A:D,4,0)</f>
        <v>#N/A</v>
      </c>
    </row>
    <row r="151" spans="5:9">
      <c r="E151" s="1" t="e">
        <f>VLOOKUP(B151,限价!A:D,2,0)</f>
        <v>#N/A</v>
      </c>
      <c r="F151" s="1" t="e">
        <f>VLOOKUP(B151,限价!A:D,3,0)</f>
        <v>#N/A</v>
      </c>
      <c r="G151" s="3" t="e">
        <f t="shared" si="2"/>
        <v>#N/A</v>
      </c>
      <c r="I151" s="26" t="e">
        <f>VLOOKUP(B151,限价!A:D,4,0)</f>
        <v>#N/A</v>
      </c>
    </row>
    <row r="152" spans="5:9">
      <c r="E152" s="1" t="e">
        <f>VLOOKUP(B152,限价!A:D,2,0)</f>
        <v>#N/A</v>
      </c>
      <c r="F152" s="1" t="e">
        <f>VLOOKUP(B152,限价!A:D,3,0)</f>
        <v>#N/A</v>
      </c>
      <c r="G152" s="3" t="e">
        <f t="shared" si="2"/>
        <v>#N/A</v>
      </c>
      <c r="I152" s="26" t="e">
        <f>VLOOKUP(B152,限价!A:D,4,0)</f>
        <v>#N/A</v>
      </c>
    </row>
    <row r="153" spans="5:9">
      <c r="E153" s="1" t="e">
        <f>VLOOKUP(B153,限价!A:D,2,0)</f>
        <v>#N/A</v>
      </c>
      <c r="F153" s="1" t="e">
        <f>VLOOKUP(B153,限价!A:D,3,0)</f>
        <v>#N/A</v>
      </c>
      <c r="G153" s="3" t="e">
        <f t="shared" si="2"/>
        <v>#N/A</v>
      </c>
      <c r="I153" s="26" t="e">
        <f>VLOOKUP(B153,限价!A:D,4,0)</f>
        <v>#N/A</v>
      </c>
    </row>
    <row r="154" spans="5:9">
      <c r="E154" s="1" t="e">
        <f>VLOOKUP(B154,限价!A:D,2,0)</f>
        <v>#N/A</v>
      </c>
      <c r="F154" s="1" t="e">
        <f>VLOOKUP(B154,限价!A:D,3,0)</f>
        <v>#N/A</v>
      </c>
      <c r="G154" s="3" t="e">
        <f t="shared" si="2"/>
        <v>#N/A</v>
      </c>
      <c r="I154" s="26" t="e">
        <f>VLOOKUP(B154,限价!A:D,4,0)</f>
        <v>#N/A</v>
      </c>
    </row>
    <row r="155" spans="5:9">
      <c r="E155" s="1" t="e">
        <f>VLOOKUP(B155,限价!A:D,2,0)</f>
        <v>#N/A</v>
      </c>
      <c r="F155" s="1" t="e">
        <f>VLOOKUP(B155,限价!A:D,3,0)</f>
        <v>#N/A</v>
      </c>
      <c r="G155" s="3" t="e">
        <f t="shared" si="2"/>
        <v>#N/A</v>
      </c>
      <c r="I155" s="26" t="e">
        <f>VLOOKUP(B155,限价!A:D,4,0)</f>
        <v>#N/A</v>
      </c>
    </row>
    <row r="156" spans="5:9">
      <c r="E156" s="1" t="e">
        <f>VLOOKUP(B156,限价!A:D,2,0)</f>
        <v>#N/A</v>
      </c>
      <c r="F156" s="1" t="e">
        <f>VLOOKUP(B156,限价!A:D,3,0)</f>
        <v>#N/A</v>
      </c>
      <c r="G156" s="3" t="e">
        <f t="shared" si="2"/>
        <v>#N/A</v>
      </c>
      <c r="I156" s="26" t="e">
        <f>VLOOKUP(B156,限价!A:D,4,0)</f>
        <v>#N/A</v>
      </c>
    </row>
    <row r="157" spans="5:9">
      <c r="E157" s="1" t="e">
        <f>VLOOKUP(B157,限价!A:D,2,0)</f>
        <v>#N/A</v>
      </c>
      <c r="F157" s="1" t="e">
        <f>VLOOKUP(B157,限价!A:D,3,0)</f>
        <v>#N/A</v>
      </c>
      <c r="G157" s="3" t="e">
        <f t="shared" si="2"/>
        <v>#N/A</v>
      </c>
      <c r="I157" s="26" t="e">
        <f>VLOOKUP(B157,限价!A:D,4,0)</f>
        <v>#N/A</v>
      </c>
    </row>
    <row r="158" spans="5:9">
      <c r="E158" s="1" t="e">
        <f>VLOOKUP(B158,限价!A:D,2,0)</f>
        <v>#N/A</v>
      </c>
      <c r="F158" s="1" t="e">
        <f>VLOOKUP(B158,限价!A:D,3,0)</f>
        <v>#N/A</v>
      </c>
      <c r="G158" s="3" t="e">
        <f t="shared" si="2"/>
        <v>#N/A</v>
      </c>
      <c r="I158" s="26" t="e">
        <f>VLOOKUP(B158,限价!A:D,4,0)</f>
        <v>#N/A</v>
      </c>
    </row>
    <row r="159" spans="5:9">
      <c r="E159" s="1" t="e">
        <f>VLOOKUP(B159,限价!A:D,2,0)</f>
        <v>#N/A</v>
      </c>
      <c r="F159" s="1" t="e">
        <f>VLOOKUP(B159,限价!A:D,3,0)</f>
        <v>#N/A</v>
      </c>
      <c r="G159" s="3" t="e">
        <f t="shared" si="2"/>
        <v>#N/A</v>
      </c>
      <c r="I159" s="26" t="e">
        <f>VLOOKUP(B159,限价!A:D,4,0)</f>
        <v>#N/A</v>
      </c>
    </row>
    <row r="160" spans="5:9">
      <c r="E160" s="1" t="e">
        <f>VLOOKUP(B160,限价!A:D,2,0)</f>
        <v>#N/A</v>
      </c>
      <c r="F160" s="1" t="e">
        <f>VLOOKUP(B160,限价!A:D,3,0)</f>
        <v>#N/A</v>
      </c>
      <c r="G160" s="3" t="e">
        <f t="shared" si="2"/>
        <v>#N/A</v>
      </c>
      <c r="I160" s="26" t="e">
        <f>VLOOKUP(B160,限价!A:D,4,0)</f>
        <v>#N/A</v>
      </c>
    </row>
    <row r="161" spans="5:9">
      <c r="E161" s="1" t="e">
        <f>VLOOKUP(B161,限价!A:D,2,0)</f>
        <v>#N/A</v>
      </c>
      <c r="F161" s="1" t="e">
        <f>VLOOKUP(B161,限价!A:D,3,0)</f>
        <v>#N/A</v>
      </c>
      <c r="G161" s="3" t="e">
        <f t="shared" si="2"/>
        <v>#N/A</v>
      </c>
      <c r="I161" s="26" t="e">
        <f>VLOOKUP(B161,限价!A:D,4,0)</f>
        <v>#N/A</v>
      </c>
    </row>
    <row r="162" spans="5:9">
      <c r="E162" s="1" t="e">
        <f>VLOOKUP(B162,限价!A:D,2,0)</f>
        <v>#N/A</v>
      </c>
      <c r="F162" s="1" t="e">
        <f>VLOOKUP(B162,限价!A:D,3,0)</f>
        <v>#N/A</v>
      </c>
      <c r="G162" s="3" t="e">
        <f t="shared" si="2"/>
        <v>#N/A</v>
      </c>
      <c r="I162" s="26" t="e">
        <f>VLOOKUP(B162,限价!A:D,4,0)</f>
        <v>#N/A</v>
      </c>
    </row>
    <row r="163" spans="5:9">
      <c r="E163" s="1" t="e">
        <f>VLOOKUP(B163,限价!A:D,2,0)</f>
        <v>#N/A</v>
      </c>
      <c r="F163" s="1" t="e">
        <f>VLOOKUP(B163,限价!A:D,3,0)</f>
        <v>#N/A</v>
      </c>
      <c r="G163" s="3" t="e">
        <f t="shared" si="2"/>
        <v>#N/A</v>
      </c>
      <c r="I163" s="26" t="e">
        <f>VLOOKUP(B163,限价!A:D,4,0)</f>
        <v>#N/A</v>
      </c>
    </row>
    <row r="164" spans="5:9">
      <c r="E164" s="1" t="e">
        <f>VLOOKUP(B164,限价!A:D,2,0)</f>
        <v>#N/A</v>
      </c>
      <c r="F164" s="1" t="e">
        <f>VLOOKUP(B164,限价!A:D,3,0)</f>
        <v>#N/A</v>
      </c>
      <c r="G164" s="3" t="e">
        <f t="shared" si="2"/>
        <v>#N/A</v>
      </c>
      <c r="I164" s="26" t="e">
        <f>VLOOKUP(B164,限价!A:D,4,0)</f>
        <v>#N/A</v>
      </c>
    </row>
    <row r="165" spans="5:9">
      <c r="E165" s="1" t="e">
        <f>VLOOKUP(B165,限价!A:D,2,0)</f>
        <v>#N/A</v>
      </c>
      <c r="F165" s="1" t="e">
        <f>VLOOKUP(B165,限价!A:D,3,0)</f>
        <v>#N/A</v>
      </c>
      <c r="G165" s="3" t="e">
        <f t="shared" si="2"/>
        <v>#N/A</v>
      </c>
      <c r="I165" s="26" t="e">
        <f>VLOOKUP(B165,限价!A:D,4,0)</f>
        <v>#N/A</v>
      </c>
    </row>
    <row r="166" spans="5:9">
      <c r="E166" s="1" t="e">
        <f>VLOOKUP(B166,限价!A:D,2,0)</f>
        <v>#N/A</v>
      </c>
      <c r="F166" s="1" t="e">
        <f>VLOOKUP(B166,限价!A:D,3,0)</f>
        <v>#N/A</v>
      </c>
      <c r="G166" s="3" t="e">
        <f t="shared" si="2"/>
        <v>#N/A</v>
      </c>
      <c r="I166" s="26" t="e">
        <f>VLOOKUP(B166,限价!A:D,4,0)</f>
        <v>#N/A</v>
      </c>
    </row>
    <row r="167" spans="5:9">
      <c r="E167" s="1" t="e">
        <f>VLOOKUP(B167,限价!A:D,2,0)</f>
        <v>#N/A</v>
      </c>
      <c r="F167" s="1" t="e">
        <f>VLOOKUP(B167,限价!A:D,3,0)</f>
        <v>#N/A</v>
      </c>
      <c r="G167" s="3" t="e">
        <f t="shared" si="2"/>
        <v>#N/A</v>
      </c>
      <c r="I167" s="26" t="e">
        <f>VLOOKUP(B167,限价!A:D,4,0)</f>
        <v>#N/A</v>
      </c>
    </row>
    <row r="168" spans="5:9">
      <c r="E168" s="1" t="e">
        <f>VLOOKUP(B168,限价!A:D,2,0)</f>
        <v>#N/A</v>
      </c>
      <c r="F168" s="1" t="e">
        <f>VLOOKUP(B168,限价!A:D,3,0)</f>
        <v>#N/A</v>
      </c>
      <c r="G168" s="3" t="e">
        <f t="shared" si="2"/>
        <v>#N/A</v>
      </c>
      <c r="I168" s="26" t="e">
        <f>VLOOKUP(B168,限价!A:D,4,0)</f>
        <v>#N/A</v>
      </c>
    </row>
    <row r="169" spans="5:9">
      <c r="E169" s="1" t="e">
        <f>VLOOKUP(B169,限价!A:D,2,0)</f>
        <v>#N/A</v>
      </c>
      <c r="F169" s="1" t="e">
        <f>VLOOKUP(B169,限价!A:D,3,0)</f>
        <v>#N/A</v>
      </c>
      <c r="G169" s="3" t="e">
        <f t="shared" si="2"/>
        <v>#N/A</v>
      </c>
      <c r="I169" s="26" t="e">
        <f>VLOOKUP(B169,限价!A:D,4,0)</f>
        <v>#N/A</v>
      </c>
    </row>
    <row r="170" spans="5:9">
      <c r="E170" s="1" t="e">
        <f>VLOOKUP(B170,限价!A:D,2,0)</f>
        <v>#N/A</v>
      </c>
      <c r="F170" s="1" t="e">
        <f>VLOOKUP(B170,限价!A:D,3,0)</f>
        <v>#N/A</v>
      </c>
      <c r="G170" s="3" t="e">
        <f t="shared" si="2"/>
        <v>#N/A</v>
      </c>
      <c r="I170" s="26" t="e">
        <f>VLOOKUP(B170,限价!A:D,4,0)</f>
        <v>#N/A</v>
      </c>
    </row>
    <row r="171" spans="5:9">
      <c r="E171" s="1" t="e">
        <f>VLOOKUP(B171,限价!A:D,2,0)</f>
        <v>#N/A</v>
      </c>
      <c r="F171" s="1" t="e">
        <f>VLOOKUP(B171,限价!A:D,3,0)</f>
        <v>#N/A</v>
      </c>
      <c r="G171" s="3" t="e">
        <f t="shared" si="2"/>
        <v>#N/A</v>
      </c>
      <c r="I171" s="26" t="e">
        <f>VLOOKUP(B171,限价!A:D,4,0)</f>
        <v>#N/A</v>
      </c>
    </row>
    <row r="172" spans="5:9">
      <c r="E172" s="1" t="e">
        <f>VLOOKUP(B172,限价!A:D,2,0)</f>
        <v>#N/A</v>
      </c>
      <c r="F172" s="1" t="e">
        <f>VLOOKUP(B172,限价!A:D,3,0)</f>
        <v>#N/A</v>
      </c>
      <c r="G172" s="3" t="e">
        <f t="shared" si="2"/>
        <v>#N/A</v>
      </c>
      <c r="I172" s="26" t="e">
        <f>VLOOKUP(B172,限价!A:D,4,0)</f>
        <v>#N/A</v>
      </c>
    </row>
    <row r="173" spans="5:9">
      <c r="E173" s="1" t="e">
        <f>VLOOKUP(B173,限价!A:D,2,0)</f>
        <v>#N/A</v>
      </c>
      <c r="F173" s="1" t="e">
        <f>VLOOKUP(B173,限价!A:D,3,0)</f>
        <v>#N/A</v>
      </c>
      <c r="G173" s="3" t="e">
        <f t="shared" si="2"/>
        <v>#N/A</v>
      </c>
      <c r="I173" s="26" t="e">
        <f>VLOOKUP(B173,限价!A:D,4,0)</f>
        <v>#N/A</v>
      </c>
    </row>
    <row r="174" spans="5:9">
      <c r="E174" s="1" t="e">
        <f>VLOOKUP(B174,限价!A:D,2,0)</f>
        <v>#N/A</v>
      </c>
      <c r="F174" s="1" t="e">
        <f>VLOOKUP(B174,限价!A:D,3,0)</f>
        <v>#N/A</v>
      </c>
      <c r="G174" s="3" t="e">
        <f t="shared" si="2"/>
        <v>#N/A</v>
      </c>
      <c r="I174" s="26" t="e">
        <f>VLOOKUP(B174,限价!A:D,4,0)</f>
        <v>#N/A</v>
      </c>
    </row>
    <row r="175" spans="5:9">
      <c r="E175" s="1" t="e">
        <f>VLOOKUP(B175,限价!A:D,2,0)</f>
        <v>#N/A</v>
      </c>
      <c r="F175" s="1" t="e">
        <f>VLOOKUP(B175,限价!A:D,3,0)</f>
        <v>#N/A</v>
      </c>
      <c r="G175" s="3" t="e">
        <f t="shared" si="2"/>
        <v>#N/A</v>
      </c>
      <c r="I175" s="26" t="e">
        <f>VLOOKUP(B175,限价!A:D,4,0)</f>
        <v>#N/A</v>
      </c>
    </row>
    <row r="176" spans="5:9">
      <c r="E176" s="1" t="e">
        <f>VLOOKUP(B176,限价!A:D,2,0)</f>
        <v>#N/A</v>
      </c>
      <c r="F176" s="1" t="e">
        <f>VLOOKUP(B176,限价!A:D,3,0)</f>
        <v>#N/A</v>
      </c>
      <c r="G176" s="3" t="e">
        <f t="shared" si="2"/>
        <v>#N/A</v>
      </c>
      <c r="I176" s="26" t="e">
        <f>VLOOKUP(B176,限价!A:D,4,0)</f>
        <v>#N/A</v>
      </c>
    </row>
    <row r="177" spans="5:9">
      <c r="E177" s="1" t="e">
        <f>VLOOKUP(B177,限价!A:D,2,0)</f>
        <v>#N/A</v>
      </c>
      <c r="F177" s="1" t="e">
        <f>VLOOKUP(B177,限价!A:D,3,0)</f>
        <v>#N/A</v>
      </c>
      <c r="G177" s="3" t="e">
        <f t="shared" si="2"/>
        <v>#N/A</v>
      </c>
      <c r="I177" s="26" t="e">
        <f>VLOOKUP(B177,限价!A:D,4,0)</f>
        <v>#N/A</v>
      </c>
    </row>
    <row r="178" spans="5:9">
      <c r="E178" s="1" t="e">
        <f>VLOOKUP(B178,限价!A:D,2,0)</f>
        <v>#N/A</v>
      </c>
      <c r="F178" s="1" t="e">
        <f>VLOOKUP(B178,限价!A:D,3,0)</f>
        <v>#N/A</v>
      </c>
      <c r="G178" s="3" t="e">
        <f t="shared" si="2"/>
        <v>#N/A</v>
      </c>
      <c r="I178" s="26" t="e">
        <f>VLOOKUP(B178,限价!A:D,4,0)</f>
        <v>#N/A</v>
      </c>
    </row>
    <row r="179" spans="5:9">
      <c r="E179" s="1" t="e">
        <f>VLOOKUP(B179,限价!A:D,2,0)</f>
        <v>#N/A</v>
      </c>
      <c r="F179" s="1" t="e">
        <f>VLOOKUP(B179,限价!A:D,3,0)</f>
        <v>#N/A</v>
      </c>
      <c r="G179" s="3" t="e">
        <f t="shared" si="2"/>
        <v>#N/A</v>
      </c>
      <c r="I179" s="26" t="e">
        <f>VLOOKUP(B179,限价!A:D,4,0)</f>
        <v>#N/A</v>
      </c>
    </row>
    <row r="180" spans="5:9">
      <c r="E180" s="1" t="e">
        <f>VLOOKUP(B180,限价!A:D,2,0)</f>
        <v>#N/A</v>
      </c>
      <c r="F180" s="1" t="e">
        <f>VLOOKUP(B180,限价!A:D,3,0)</f>
        <v>#N/A</v>
      </c>
      <c r="G180" s="3" t="e">
        <f t="shared" si="2"/>
        <v>#N/A</v>
      </c>
      <c r="I180" s="26" t="e">
        <f>VLOOKUP(B180,限价!A:D,4,0)</f>
        <v>#N/A</v>
      </c>
    </row>
    <row r="181" spans="5:9">
      <c r="E181" s="1" t="e">
        <f>VLOOKUP(B181,限价!A:D,2,0)</f>
        <v>#N/A</v>
      </c>
      <c r="F181" s="1" t="e">
        <f>VLOOKUP(B181,限价!A:D,3,0)</f>
        <v>#N/A</v>
      </c>
      <c r="G181" s="3" t="e">
        <f t="shared" si="2"/>
        <v>#N/A</v>
      </c>
      <c r="I181" s="26" t="e">
        <f>VLOOKUP(B181,限价!A:D,4,0)</f>
        <v>#N/A</v>
      </c>
    </row>
    <row r="182" spans="5:9">
      <c r="E182" s="1" t="e">
        <f>VLOOKUP(B182,限价!A:D,2,0)</f>
        <v>#N/A</v>
      </c>
      <c r="F182" s="1" t="e">
        <f>VLOOKUP(B182,限价!A:D,3,0)</f>
        <v>#N/A</v>
      </c>
      <c r="G182" s="3" t="e">
        <f t="shared" si="2"/>
        <v>#N/A</v>
      </c>
      <c r="I182" s="26" t="e">
        <f>VLOOKUP(B182,限价!A:D,4,0)</f>
        <v>#N/A</v>
      </c>
    </row>
    <row r="183" spans="5:9">
      <c r="E183" s="1" t="e">
        <f>VLOOKUP(B183,限价!A:D,2,0)</f>
        <v>#N/A</v>
      </c>
      <c r="F183" s="1" t="e">
        <f>VLOOKUP(B183,限价!A:D,3,0)</f>
        <v>#N/A</v>
      </c>
      <c r="G183" s="3" t="e">
        <f t="shared" si="2"/>
        <v>#N/A</v>
      </c>
      <c r="I183" s="26" t="e">
        <f>VLOOKUP(B183,限价!A:D,4,0)</f>
        <v>#N/A</v>
      </c>
    </row>
    <row r="184" spans="5:9">
      <c r="E184" s="1" t="e">
        <f>VLOOKUP(B184,限价!A:D,2,0)</f>
        <v>#N/A</v>
      </c>
      <c r="F184" s="1" t="e">
        <f>VLOOKUP(B184,限价!A:D,3,0)</f>
        <v>#N/A</v>
      </c>
      <c r="G184" s="3" t="e">
        <f t="shared" si="2"/>
        <v>#N/A</v>
      </c>
      <c r="I184" s="26" t="e">
        <f>VLOOKUP(B184,限价!A:D,4,0)</f>
        <v>#N/A</v>
      </c>
    </row>
    <row r="185" spans="5:9">
      <c r="E185" s="1" t="e">
        <f>VLOOKUP(B185,限价!A:D,2,0)</f>
        <v>#N/A</v>
      </c>
      <c r="F185" s="1" t="e">
        <f>VLOOKUP(B185,限价!A:D,3,0)</f>
        <v>#N/A</v>
      </c>
      <c r="G185" s="3" t="e">
        <f t="shared" si="2"/>
        <v>#N/A</v>
      </c>
      <c r="I185" s="26" t="e">
        <f>VLOOKUP(B185,限价!A:D,4,0)</f>
        <v>#N/A</v>
      </c>
    </row>
    <row r="186" spans="5:9">
      <c r="E186" s="1" t="e">
        <f>VLOOKUP(B186,限价!A:D,2,0)</f>
        <v>#N/A</v>
      </c>
      <c r="F186" s="1" t="e">
        <f>VLOOKUP(B186,限价!A:D,3,0)</f>
        <v>#N/A</v>
      </c>
      <c r="G186" s="3" t="e">
        <f t="shared" si="2"/>
        <v>#N/A</v>
      </c>
      <c r="I186" s="26" t="e">
        <f>VLOOKUP(B186,限价!A:D,4,0)</f>
        <v>#N/A</v>
      </c>
    </row>
    <row r="187" spans="5:9">
      <c r="E187" s="1" t="e">
        <f>VLOOKUP(B187,限价!A:D,2,0)</f>
        <v>#N/A</v>
      </c>
      <c r="F187" s="1" t="e">
        <f>VLOOKUP(B187,限价!A:D,3,0)</f>
        <v>#N/A</v>
      </c>
      <c r="G187" s="3" t="e">
        <f t="shared" si="2"/>
        <v>#N/A</v>
      </c>
      <c r="I187" s="26" t="e">
        <f>VLOOKUP(B187,限价!A:D,4,0)</f>
        <v>#N/A</v>
      </c>
    </row>
    <row r="188" spans="5:9">
      <c r="E188" s="1" t="e">
        <f>VLOOKUP(B188,限价!A:D,2,0)</f>
        <v>#N/A</v>
      </c>
      <c r="F188" s="1" t="e">
        <f>VLOOKUP(B188,限价!A:D,3,0)</f>
        <v>#N/A</v>
      </c>
      <c r="G188" s="3" t="e">
        <f t="shared" si="2"/>
        <v>#N/A</v>
      </c>
      <c r="I188" s="26" t="e">
        <f>VLOOKUP(B188,限价!A:D,4,0)</f>
        <v>#N/A</v>
      </c>
    </row>
    <row r="189" spans="5:9">
      <c r="E189" s="1" t="e">
        <f>VLOOKUP(B189,限价!A:D,2,0)</f>
        <v>#N/A</v>
      </c>
      <c r="F189" s="1" t="e">
        <f>VLOOKUP(B189,限价!A:D,3,0)</f>
        <v>#N/A</v>
      </c>
      <c r="G189" s="3" t="e">
        <f t="shared" si="2"/>
        <v>#N/A</v>
      </c>
      <c r="I189" s="26" t="e">
        <f>VLOOKUP(B189,限价!A:D,4,0)</f>
        <v>#N/A</v>
      </c>
    </row>
    <row r="190" spans="5:9">
      <c r="E190" s="1" t="e">
        <f>VLOOKUP(B190,限价!A:D,2,0)</f>
        <v>#N/A</v>
      </c>
      <c r="F190" s="1" t="e">
        <f>VLOOKUP(B190,限价!A:D,3,0)</f>
        <v>#N/A</v>
      </c>
      <c r="G190" s="3" t="e">
        <f t="shared" si="2"/>
        <v>#N/A</v>
      </c>
      <c r="I190" s="26" t="e">
        <f>VLOOKUP(B190,限价!A:D,4,0)</f>
        <v>#N/A</v>
      </c>
    </row>
    <row r="191" spans="5:9">
      <c r="E191" s="1" t="e">
        <f>VLOOKUP(B191,限价!A:D,2,0)</f>
        <v>#N/A</v>
      </c>
      <c r="F191" s="1" t="e">
        <f>VLOOKUP(B191,限价!A:D,3,0)</f>
        <v>#N/A</v>
      </c>
      <c r="G191" s="3" t="e">
        <f t="shared" si="2"/>
        <v>#N/A</v>
      </c>
      <c r="I191" s="26" t="e">
        <f>VLOOKUP(B191,限价!A:D,4,0)</f>
        <v>#N/A</v>
      </c>
    </row>
    <row r="192" spans="5:9">
      <c r="E192" s="1" t="e">
        <f>VLOOKUP(B192,限价!A:D,2,0)</f>
        <v>#N/A</v>
      </c>
      <c r="F192" s="1" t="e">
        <f>VLOOKUP(B192,限价!A:D,3,0)</f>
        <v>#N/A</v>
      </c>
      <c r="G192" s="3" t="e">
        <f t="shared" si="2"/>
        <v>#N/A</v>
      </c>
      <c r="I192" s="26" t="e">
        <f>VLOOKUP(B192,限价!A:D,4,0)</f>
        <v>#N/A</v>
      </c>
    </row>
    <row r="193" spans="5:9">
      <c r="E193" s="1" t="e">
        <f>VLOOKUP(B193,限价!A:D,2,0)</f>
        <v>#N/A</v>
      </c>
      <c r="F193" s="1" t="e">
        <f>VLOOKUP(B193,限价!A:D,3,0)</f>
        <v>#N/A</v>
      </c>
      <c r="G193" s="3" t="e">
        <f t="shared" si="2"/>
        <v>#N/A</v>
      </c>
      <c r="I193" s="26" t="e">
        <f>VLOOKUP(B193,限价!A:D,4,0)</f>
        <v>#N/A</v>
      </c>
    </row>
    <row r="194" spans="5:9">
      <c r="E194" s="1" t="e">
        <f>VLOOKUP(B194,限价!A:D,2,0)</f>
        <v>#N/A</v>
      </c>
      <c r="F194" s="1" t="e">
        <f>VLOOKUP(B194,限价!A:D,3,0)</f>
        <v>#N/A</v>
      </c>
      <c r="G194" s="3" t="e">
        <f t="shared" ref="G194:G198" si="3">C194*D194*F194</f>
        <v>#N/A</v>
      </c>
      <c r="I194" s="26" t="e">
        <f>VLOOKUP(B194,限价!A:D,4,0)</f>
        <v>#N/A</v>
      </c>
    </row>
    <row r="195" spans="5:9">
      <c r="E195" s="1" t="e">
        <f>VLOOKUP(B195,限价!A:D,2,0)</f>
        <v>#N/A</v>
      </c>
      <c r="F195" s="1" t="e">
        <f>VLOOKUP(B195,限价!A:D,3,0)</f>
        <v>#N/A</v>
      </c>
      <c r="G195" s="3" t="e">
        <f t="shared" si="3"/>
        <v>#N/A</v>
      </c>
      <c r="I195" s="26" t="e">
        <f>VLOOKUP(B195,限价!A:D,4,0)</f>
        <v>#N/A</v>
      </c>
    </row>
    <row r="196" spans="5:9">
      <c r="E196" s="1" t="e">
        <f>VLOOKUP(B196,限价!A:D,2,0)</f>
        <v>#N/A</v>
      </c>
      <c r="F196" s="1" t="e">
        <f>VLOOKUP(B196,限价!A:D,3,0)</f>
        <v>#N/A</v>
      </c>
      <c r="G196" s="3" t="e">
        <f t="shared" si="3"/>
        <v>#N/A</v>
      </c>
      <c r="I196" s="26" t="e">
        <f>VLOOKUP(B196,限价!A:D,4,0)</f>
        <v>#N/A</v>
      </c>
    </row>
    <row r="197" spans="5:9">
      <c r="E197" s="1" t="e">
        <f>VLOOKUP(B197,限价!A:D,2,0)</f>
        <v>#N/A</v>
      </c>
      <c r="F197" s="1" t="e">
        <f>VLOOKUP(B197,限价!A:D,3,0)</f>
        <v>#N/A</v>
      </c>
      <c r="G197" s="3" t="e">
        <f t="shared" si="3"/>
        <v>#N/A</v>
      </c>
      <c r="I197" s="26" t="e">
        <f>VLOOKUP(B197,限价!A:D,4,0)</f>
        <v>#N/A</v>
      </c>
    </row>
    <row r="198" spans="5:9">
      <c r="E198" s="1" t="e">
        <f>VLOOKUP(B198,限价!A:D,2,0)</f>
        <v>#N/A</v>
      </c>
      <c r="F198" s="1" t="e">
        <f>VLOOKUP(B198,限价!A:D,3,0)</f>
        <v>#N/A</v>
      </c>
      <c r="G198" s="3" t="e">
        <f t="shared" si="3"/>
        <v>#N/A</v>
      </c>
      <c r="I198" s="26" t="e">
        <f>VLOOKUP(B198,限价!A:D,4,0)</f>
        <v>#N/A</v>
      </c>
    </row>
  </sheetData>
  <dataValidations count="2">
    <dataValidation type="list" allowBlank="1" showInputMessage="1" showErrorMessage="1" sqref="A3:A198">
      <formula1>子序列!$O$1:$V$1</formula1>
    </dataValidation>
    <dataValidation type="list" allowBlank="1" showInputMessage="1" showErrorMessage="1" sqref="B3:B198">
      <formula1>INDIRECT($A3)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"/>
  <sheetViews>
    <sheetView zoomScale="130" zoomScaleNormal="130" workbookViewId="0">
      <selection activeCell="E12" sqref="E12"/>
    </sheetView>
  </sheetViews>
  <sheetFormatPr defaultColWidth="8.66071428571429" defaultRowHeight="13.6"/>
  <cols>
    <col min="1" max="1" width="18.5" style="1" customWidth="1"/>
    <col min="2" max="2" width="56.1607142857143" style="1" customWidth="1"/>
    <col min="3" max="4" width="8.66071428571429" style="4"/>
    <col min="5" max="6" width="8.66071428571429" style="1"/>
    <col min="7" max="7" width="8.66071428571429" style="4"/>
    <col min="8" max="8" width="24.6607142857143" style="1" customWidth="1"/>
    <col min="9" max="9" width="9.66071428571429" style="26" customWidth="1"/>
    <col min="10" max="16384" width="8.66071428571429" style="1"/>
  </cols>
  <sheetData>
    <row r="1" s="1" customFormat="1" ht="17.5" customHeight="1" spans="1:9">
      <c r="A1" s="31" t="s">
        <v>866</v>
      </c>
      <c r="B1" s="28" cm="1">
        <f t="array" ref="B1">SUM(IFERROR(G:G,0))</f>
        <v>0</v>
      </c>
      <c r="C1" s="4"/>
      <c r="D1" s="4"/>
      <c r="G1" s="3"/>
      <c r="I1" s="26"/>
    </row>
    <row r="2" s="1" customFormat="1" ht="17.5" customHeight="1" spans="1:9">
      <c r="A2" s="38" t="s">
        <v>858</v>
      </c>
      <c r="B2" s="38" t="s">
        <v>859</v>
      </c>
      <c r="C2" s="39" t="s">
        <v>860</v>
      </c>
      <c r="D2" s="39" t="s">
        <v>861</v>
      </c>
      <c r="E2" s="38" t="s">
        <v>29</v>
      </c>
      <c r="F2" s="38" t="s">
        <v>30</v>
      </c>
      <c r="G2" s="40" t="s">
        <v>862</v>
      </c>
      <c r="H2" s="38" t="s">
        <v>863</v>
      </c>
      <c r="I2" s="26" t="s">
        <v>864</v>
      </c>
    </row>
    <row r="3" spans="5:9">
      <c r="E3" s="1" t="e">
        <f>VLOOKUP(B3,限价!A:D,2,0)</f>
        <v>#N/A</v>
      </c>
      <c r="F3" s="1" t="e">
        <f>VLOOKUP(B3,限价!A:D,3,0)</f>
        <v>#N/A</v>
      </c>
      <c r="G3" s="4" t="e">
        <f>C3*D3*F3</f>
        <v>#N/A</v>
      </c>
      <c r="I3" s="26" t="e">
        <f>VLOOKUP(B3,限价!A:D,4,0)</f>
        <v>#N/A</v>
      </c>
    </row>
    <row r="4" spans="5:9">
      <c r="E4" s="1" t="e">
        <f>VLOOKUP(B4,限价!A:D,2,0)</f>
        <v>#N/A</v>
      </c>
      <c r="F4" s="1" t="e">
        <f>VLOOKUP(B4,限价!A:D,3,0)</f>
        <v>#N/A</v>
      </c>
      <c r="G4" s="4" t="e">
        <f t="shared" ref="G4:G67" si="0">C4*D4*F4</f>
        <v>#N/A</v>
      </c>
      <c r="I4" s="26" t="e">
        <f>VLOOKUP(B4,限价!A:D,4,0)</f>
        <v>#N/A</v>
      </c>
    </row>
    <row r="5" spans="5:9">
      <c r="E5" s="1" t="e">
        <f>VLOOKUP(B5,限价!A:D,2,0)</f>
        <v>#N/A</v>
      </c>
      <c r="F5" s="1" t="e">
        <f>VLOOKUP(B5,限价!A:D,3,0)</f>
        <v>#N/A</v>
      </c>
      <c r="G5" s="4" t="e">
        <f t="shared" si="0"/>
        <v>#N/A</v>
      </c>
      <c r="I5" s="26" t="e">
        <f>VLOOKUP(B5,限价!A:D,4,0)</f>
        <v>#N/A</v>
      </c>
    </row>
    <row r="6" spans="5:9">
      <c r="E6" s="1" t="e">
        <f>VLOOKUP(B6,限价!A:D,2,0)</f>
        <v>#N/A</v>
      </c>
      <c r="F6" s="1" t="e">
        <f>VLOOKUP(B6,限价!A:D,3,0)</f>
        <v>#N/A</v>
      </c>
      <c r="G6" s="4" t="e">
        <f t="shared" si="0"/>
        <v>#N/A</v>
      </c>
      <c r="I6" s="26" t="e">
        <f>VLOOKUP(B6,限价!A:D,4,0)</f>
        <v>#N/A</v>
      </c>
    </row>
    <row r="7" spans="5:9">
      <c r="E7" s="1" t="e">
        <f>VLOOKUP(B7,限价!A:D,2,0)</f>
        <v>#N/A</v>
      </c>
      <c r="F7" s="1" t="e">
        <f>VLOOKUP(B7,限价!A:D,3,0)</f>
        <v>#N/A</v>
      </c>
      <c r="G7" s="4" t="e">
        <f t="shared" si="0"/>
        <v>#N/A</v>
      </c>
      <c r="I7" s="26" t="e">
        <f>VLOOKUP(B7,限价!A:D,4,0)</f>
        <v>#N/A</v>
      </c>
    </row>
    <row r="8" spans="5:9">
      <c r="E8" s="1" t="e">
        <f>VLOOKUP(B8,限价!A:D,2,0)</f>
        <v>#N/A</v>
      </c>
      <c r="F8" s="1" t="e">
        <f>VLOOKUP(B8,限价!A:D,3,0)</f>
        <v>#N/A</v>
      </c>
      <c r="G8" s="4" t="e">
        <f t="shared" si="0"/>
        <v>#N/A</v>
      </c>
      <c r="I8" s="26" t="e">
        <f>VLOOKUP(B8,限价!A:D,4,0)</f>
        <v>#N/A</v>
      </c>
    </row>
    <row r="9" spans="5:9">
      <c r="E9" s="1" t="e">
        <f>VLOOKUP(B9,限价!A:D,2,0)</f>
        <v>#N/A</v>
      </c>
      <c r="F9" s="1" t="e">
        <f>VLOOKUP(B9,限价!A:D,3,0)</f>
        <v>#N/A</v>
      </c>
      <c r="G9" s="4" t="e">
        <f t="shared" si="0"/>
        <v>#N/A</v>
      </c>
      <c r="I9" s="26" t="e">
        <f>VLOOKUP(B9,限价!A:D,4,0)</f>
        <v>#N/A</v>
      </c>
    </row>
    <row r="10" spans="5:9">
      <c r="E10" s="1" t="e">
        <f>VLOOKUP(B10,限价!A:D,2,0)</f>
        <v>#N/A</v>
      </c>
      <c r="F10" s="1" t="e">
        <f>VLOOKUP(B10,限价!A:D,3,0)</f>
        <v>#N/A</v>
      </c>
      <c r="G10" s="4" t="e">
        <f t="shared" si="0"/>
        <v>#N/A</v>
      </c>
      <c r="I10" s="26" t="e">
        <f>VLOOKUP(B10,限价!A:D,4,0)</f>
        <v>#N/A</v>
      </c>
    </row>
    <row r="11" spans="5:9">
      <c r="E11" s="1" t="e">
        <f>VLOOKUP(B11,限价!A:D,2,0)</f>
        <v>#N/A</v>
      </c>
      <c r="F11" s="1" t="e">
        <f>VLOOKUP(B11,限价!A:D,3,0)</f>
        <v>#N/A</v>
      </c>
      <c r="G11" s="4" t="e">
        <f t="shared" si="0"/>
        <v>#N/A</v>
      </c>
      <c r="I11" s="26" t="e">
        <f>VLOOKUP(B11,限价!A:D,4,0)</f>
        <v>#N/A</v>
      </c>
    </row>
    <row r="12" spans="5:9">
      <c r="E12" s="1" t="e">
        <f>VLOOKUP(B12,限价!A:D,2,0)</f>
        <v>#N/A</v>
      </c>
      <c r="F12" s="1" t="e">
        <f>VLOOKUP(B12,限价!A:D,3,0)</f>
        <v>#N/A</v>
      </c>
      <c r="G12" s="4" t="e">
        <f t="shared" si="0"/>
        <v>#N/A</v>
      </c>
      <c r="I12" s="26" t="e">
        <f>VLOOKUP(B12,限价!A:D,4,0)</f>
        <v>#N/A</v>
      </c>
    </row>
    <row r="13" spans="5:9">
      <c r="E13" s="1" t="e">
        <f>VLOOKUP(B13,限价!A:D,2,0)</f>
        <v>#N/A</v>
      </c>
      <c r="F13" s="1" t="e">
        <f>VLOOKUP(B13,限价!A:D,3,0)</f>
        <v>#N/A</v>
      </c>
      <c r="G13" s="4" t="e">
        <f t="shared" si="0"/>
        <v>#N/A</v>
      </c>
      <c r="I13" s="26" t="e">
        <f>VLOOKUP(B13,限价!A:D,4,0)</f>
        <v>#N/A</v>
      </c>
    </row>
    <row r="14" spans="5:9">
      <c r="E14" s="1" t="e">
        <f>VLOOKUP(B14,限价!A:D,2,0)</f>
        <v>#N/A</v>
      </c>
      <c r="F14" s="1" t="e">
        <f>VLOOKUP(B14,限价!A:D,3,0)</f>
        <v>#N/A</v>
      </c>
      <c r="G14" s="4" t="e">
        <f t="shared" si="0"/>
        <v>#N/A</v>
      </c>
      <c r="I14" s="26" t="e">
        <f>VLOOKUP(B14,限价!A:D,4,0)</f>
        <v>#N/A</v>
      </c>
    </row>
    <row r="15" spans="5:9">
      <c r="E15" s="1" t="e">
        <f>VLOOKUP(B15,限价!A:D,2,0)</f>
        <v>#N/A</v>
      </c>
      <c r="F15" s="1" t="e">
        <f>VLOOKUP(B15,限价!A:D,3,0)</f>
        <v>#N/A</v>
      </c>
      <c r="G15" s="4" t="e">
        <f t="shared" si="0"/>
        <v>#N/A</v>
      </c>
      <c r="I15" s="26" t="e">
        <f>VLOOKUP(B15,限价!A:D,4,0)</f>
        <v>#N/A</v>
      </c>
    </row>
    <row r="16" spans="5:9">
      <c r="E16" s="1" t="e">
        <f>VLOOKUP(B16,限价!A:D,2,0)</f>
        <v>#N/A</v>
      </c>
      <c r="F16" s="1" t="e">
        <f>VLOOKUP(B16,限价!A:D,3,0)</f>
        <v>#N/A</v>
      </c>
      <c r="G16" s="4" t="e">
        <f t="shared" si="0"/>
        <v>#N/A</v>
      </c>
      <c r="I16" s="26" t="e">
        <f>VLOOKUP(B16,限价!A:D,4,0)</f>
        <v>#N/A</v>
      </c>
    </row>
    <row r="17" spans="5:9">
      <c r="E17" s="1" t="e">
        <f>VLOOKUP(B17,限价!A:D,2,0)</f>
        <v>#N/A</v>
      </c>
      <c r="F17" s="1" t="e">
        <f>VLOOKUP(B17,限价!A:D,3,0)</f>
        <v>#N/A</v>
      </c>
      <c r="G17" s="4" t="e">
        <f t="shared" si="0"/>
        <v>#N/A</v>
      </c>
      <c r="I17" s="26" t="e">
        <f>VLOOKUP(B17,限价!A:D,4,0)</f>
        <v>#N/A</v>
      </c>
    </row>
    <row r="18" spans="5:9">
      <c r="E18" s="1" t="e">
        <f>VLOOKUP(B18,限价!A:D,2,0)</f>
        <v>#N/A</v>
      </c>
      <c r="F18" s="1" t="e">
        <f>VLOOKUP(B18,限价!A:D,3,0)</f>
        <v>#N/A</v>
      </c>
      <c r="G18" s="4" t="e">
        <f t="shared" si="0"/>
        <v>#N/A</v>
      </c>
      <c r="I18" s="26" t="e">
        <f>VLOOKUP(B18,限价!A:D,4,0)</f>
        <v>#N/A</v>
      </c>
    </row>
    <row r="19" spans="5:9">
      <c r="E19" s="1" t="e">
        <f>VLOOKUP(B19,限价!A:D,2,0)</f>
        <v>#N/A</v>
      </c>
      <c r="F19" s="1" t="e">
        <f>VLOOKUP(B19,限价!A:D,3,0)</f>
        <v>#N/A</v>
      </c>
      <c r="G19" s="4" t="e">
        <f t="shared" si="0"/>
        <v>#N/A</v>
      </c>
      <c r="I19" s="26" t="e">
        <f>VLOOKUP(B19,限价!A:D,4,0)</f>
        <v>#N/A</v>
      </c>
    </row>
    <row r="20" spans="5:9">
      <c r="E20" s="1" t="e">
        <f>VLOOKUP(B20,限价!A:D,2,0)</f>
        <v>#N/A</v>
      </c>
      <c r="F20" s="1" t="e">
        <f>VLOOKUP(B20,限价!A:D,3,0)</f>
        <v>#N/A</v>
      </c>
      <c r="G20" s="4" t="e">
        <f t="shared" si="0"/>
        <v>#N/A</v>
      </c>
      <c r="I20" s="26" t="e">
        <f>VLOOKUP(B20,限价!A:D,4,0)</f>
        <v>#N/A</v>
      </c>
    </row>
    <row r="21" spans="5:9">
      <c r="E21" s="1" t="e">
        <f>VLOOKUP(B21,限价!A:D,2,0)</f>
        <v>#N/A</v>
      </c>
      <c r="F21" s="1" t="e">
        <f>VLOOKUP(B21,限价!A:D,3,0)</f>
        <v>#N/A</v>
      </c>
      <c r="G21" s="4" t="e">
        <f t="shared" si="0"/>
        <v>#N/A</v>
      </c>
      <c r="I21" s="26" t="e">
        <f>VLOOKUP(B21,限价!A:D,4,0)</f>
        <v>#N/A</v>
      </c>
    </row>
    <row r="22" spans="5:9">
      <c r="E22" s="1" t="e">
        <f>VLOOKUP(B22,限价!A:D,2,0)</f>
        <v>#N/A</v>
      </c>
      <c r="F22" s="1" t="e">
        <f>VLOOKUP(B22,限价!A:D,3,0)</f>
        <v>#N/A</v>
      </c>
      <c r="G22" s="4" t="e">
        <f t="shared" si="0"/>
        <v>#N/A</v>
      </c>
      <c r="I22" s="26" t="e">
        <f>VLOOKUP(B22,限价!A:D,4,0)</f>
        <v>#N/A</v>
      </c>
    </row>
    <row r="23" spans="5:9">
      <c r="E23" s="1" t="e">
        <f>VLOOKUP(B23,限价!A:D,2,0)</f>
        <v>#N/A</v>
      </c>
      <c r="F23" s="1" t="e">
        <f>VLOOKUP(B23,限价!A:D,3,0)</f>
        <v>#N/A</v>
      </c>
      <c r="G23" s="4" t="e">
        <f t="shared" si="0"/>
        <v>#N/A</v>
      </c>
      <c r="I23" s="26" t="e">
        <f>VLOOKUP(B23,限价!A:D,4,0)</f>
        <v>#N/A</v>
      </c>
    </row>
    <row r="24" spans="5:9">
      <c r="E24" s="1" t="e">
        <f>VLOOKUP(B24,限价!A:D,2,0)</f>
        <v>#N/A</v>
      </c>
      <c r="F24" s="1" t="e">
        <f>VLOOKUP(B24,限价!A:D,3,0)</f>
        <v>#N/A</v>
      </c>
      <c r="G24" s="4" t="e">
        <f t="shared" si="0"/>
        <v>#N/A</v>
      </c>
      <c r="I24" s="26" t="e">
        <f>VLOOKUP(B24,限价!A:D,4,0)</f>
        <v>#N/A</v>
      </c>
    </row>
    <row r="25" spans="5:9">
      <c r="E25" s="1" t="e">
        <f>VLOOKUP(B25,限价!A:D,2,0)</f>
        <v>#N/A</v>
      </c>
      <c r="F25" s="1" t="e">
        <f>VLOOKUP(B25,限价!A:D,3,0)</f>
        <v>#N/A</v>
      </c>
      <c r="G25" s="4" t="e">
        <f t="shared" si="0"/>
        <v>#N/A</v>
      </c>
      <c r="I25" s="26" t="e">
        <f>VLOOKUP(B25,限价!A:D,4,0)</f>
        <v>#N/A</v>
      </c>
    </row>
    <row r="26" spans="5:9">
      <c r="E26" s="1" t="e">
        <f>VLOOKUP(B26,限价!A:D,2,0)</f>
        <v>#N/A</v>
      </c>
      <c r="F26" s="1" t="e">
        <f>VLOOKUP(B26,限价!A:D,3,0)</f>
        <v>#N/A</v>
      </c>
      <c r="G26" s="4" t="e">
        <f t="shared" si="0"/>
        <v>#N/A</v>
      </c>
      <c r="I26" s="26" t="e">
        <f>VLOOKUP(B26,限价!A:D,4,0)</f>
        <v>#N/A</v>
      </c>
    </row>
    <row r="27" spans="5:9">
      <c r="E27" s="1" t="e">
        <f>VLOOKUP(B27,限价!A:D,2,0)</f>
        <v>#N/A</v>
      </c>
      <c r="F27" s="1" t="e">
        <f>VLOOKUP(B27,限价!A:D,3,0)</f>
        <v>#N/A</v>
      </c>
      <c r="G27" s="4" t="e">
        <f t="shared" si="0"/>
        <v>#N/A</v>
      </c>
      <c r="I27" s="26" t="e">
        <f>VLOOKUP(B27,限价!A:D,4,0)</f>
        <v>#N/A</v>
      </c>
    </row>
    <row r="28" spans="5:9">
      <c r="E28" s="1" t="e">
        <f>VLOOKUP(B28,限价!A:D,2,0)</f>
        <v>#N/A</v>
      </c>
      <c r="F28" s="1" t="e">
        <f>VLOOKUP(B28,限价!A:D,3,0)</f>
        <v>#N/A</v>
      </c>
      <c r="G28" s="4" t="e">
        <f t="shared" si="0"/>
        <v>#N/A</v>
      </c>
      <c r="I28" s="26" t="e">
        <f>VLOOKUP(B28,限价!A:D,4,0)</f>
        <v>#N/A</v>
      </c>
    </row>
    <row r="29" spans="5:9">
      <c r="E29" s="1" t="e">
        <f>VLOOKUP(B29,限价!A:D,2,0)</f>
        <v>#N/A</v>
      </c>
      <c r="F29" s="1" t="e">
        <f>VLOOKUP(B29,限价!A:D,3,0)</f>
        <v>#N/A</v>
      </c>
      <c r="G29" s="4" t="e">
        <f t="shared" si="0"/>
        <v>#N/A</v>
      </c>
      <c r="I29" s="26" t="e">
        <f>VLOOKUP(B29,限价!A:D,4,0)</f>
        <v>#N/A</v>
      </c>
    </row>
    <row r="30" spans="5:9">
      <c r="E30" s="1" t="e">
        <f>VLOOKUP(B30,限价!A:D,2,0)</f>
        <v>#N/A</v>
      </c>
      <c r="F30" s="1" t="e">
        <f>VLOOKUP(B30,限价!A:D,3,0)</f>
        <v>#N/A</v>
      </c>
      <c r="G30" s="4" t="e">
        <f t="shared" si="0"/>
        <v>#N/A</v>
      </c>
      <c r="I30" s="26" t="e">
        <f>VLOOKUP(B30,限价!A:D,4,0)</f>
        <v>#N/A</v>
      </c>
    </row>
    <row r="31" spans="5:9">
      <c r="E31" s="1" t="e">
        <f>VLOOKUP(B31,限价!A:D,2,0)</f>
        <v>#N/A</v>
      </c>
      <c r="F31" s="1" t="e">
        <f>VLOOKUP(B31,限价!A:D,3,0)</f>
        <v>#N/A</v>
      </c>
      <c r="G31" s="4" t="e">
        <f t="shared" si="0"/>
        <v>#N/A</v>
      </c>
      <c r="I31" s="26" t="e">
        <f>VLOOKUP(B31,限价!A:D,4,0)</f>
        <v>#N/A</v>
      </c>
    </row>
    <row r="32" spans="5:9">
      <c r="E32" s="1" t="e">
        <f>VLOOKUP(B32,限价!A:D,2,0)</f>
        <v>#N/A</v>
      </c>
      <c r="F32" s="1" t="e">
        <f>VLOOKUP(B32,限价!A:D,3,0)</f>
        <v>#N/A</v>
      </c>
      <c r="G32" s="4" t="e">
        <f t="shared" si="0"/>
        <v>#N/A</v>
      </c>
      <c r="I32" s="26" t="e">
        <f>VLOOKUP(B32,限价!A:D,4,0)</f>
        <v>#N/A</v>
      </c>
    </row>
    <row r="33" spans="5:9">
      <c r="E33" s="1" t="e">
        <f>VLOOKUP(B33,限价!A:D,2,0)</f>
        <v>#N/A</v>
      </c>
      <c r="F33" s="1" t="e">
        <f>VLOOKUP(B33,限价!A:D,3,0)</f>
        <v>#N/A</v>
      </c>
      <c r="G33" s="4" t="e">
        <f t="shared" si="0"/>
        <v>#N/A</v>
      </c>
      <c r="I33" s="26" t="e">
        <f>VLOOKUP(B33,限价!A:D,4,0)</f>
        <v>#N/A</v>
      </c>
    </row>
    <row r="34" spans="5:9">
      <c r="E34" s="1" t="e">
        <f>VLOOKUP(B34,限价!A:D,2,0)</f>
        <v>#N/A</v>
      </c>
      <c r="F34" s="1" t="e">
        <f>VLOOKUP(B34,限价!A:D,3,0)</f>
        <v>#N/A</v>
      </c>
      <c r="G34" s="4" t="e">
        <f t="shared" si="0"/>
        <v>#N/A</v>
      </c>
      <c r="I34" s="26" t="e">
        <f>VLOOKUP(B34,限价!A:D,4,0)</f>
        <v>#N/A</v>
      </c>
    </row>
    <row r="35" spans="5:9">
      <c r="E35" s="1" t="e">
        <f>VLOOKUP(B35,限价!A:D,2,0)</f>
        <v>#N/A</v>
      </c>
      <c r="F35" s="1" t="e">
        <f>VLOOKUP(B35,限价!A:D,3,0)</f>
        <v>#N/A</v>
      </c>
      <c r="G35" s="4" t="e">
        <f t="shared" si="0"/>
        <v>#N/A</v>
      </c>
      <c r="I35" s="26" t="e">
        <f>VLOOKUP(B35,限价!A:D,4,0)</f>
        <v>#N/A</v>
      </c>
    </row>
    <row r="36" spans="5:9">
      <c r="E36" s="1" t="e">
        <f>VLOOKUP(B36,限价!A:D,2,0)</f>
        <v>#N/A</v>
      </c>
      <c r="F36" s="1" t="e">
        <f>VLOOKUP(B36,限价!A:D,3,0)</f>
        <v>#N/A</v>
      </c>
      <c r="G36" s="4" t="e">
        <f t="shared" si="0"/>
        <v>#N/A</v>
      </c>
      <c r="I36" s="26" t="e">
        <f>VLOOKUP(B36,限价!A:D,4,0)</f>
        <v>#N/A</v>
      </c>
    </row>
    <row r="37" spans="5:9">
      <c r="E37" s="1" t="e">
        <f>VLOOKUP(B37,限价!A:D,2,0)</f>
        <v>#N/A</v>
      </c>
      <c r="F37" s="1" t="e">
        <f>VLOOKUP(B37,限价!A:D,3,0)</f>
        <v>#N/A</v>
      </c>
      <c r="G37" s="4" t="e">
        <f t="shared" si="0"/>
        <v>#N/A</v>
      </c>
      <c r="I37" s="26" t="e">
        <f>VLOOKUP(B37,限价!A:D,4,0)</f>
        <v>#N/A</v>
      </c>
    </row>
    <row r="38" spans="5:9">
      <c r="E38" s="1" t="e">
        <f>VLOOKUP(B38,限价!A:D,2,0)</f>
        <v>#N/A</v>
      </c>
      <c r="F38" s="1" t="e">
        <f>VLOOKUP(B38,限价!A:D,3,0)</f>
        <v>#N/A</v>
      </c>
      <c r="G38" s="4" t="e">
        <f t="shared" si="0"/>
        <v>#N/A</v>
      </c>
      <c r="I38" s="26" t="e">
        <f>VLOOKUP(B38,限价!A:D,4,0)</f>
        <v>#N/A</v>
      </c>
    </row>
    <row r="39" spans="5:9">
      <c r="E39" s="1" t="e">
        <f>VLOOKUP(B39,限价!A:D,2,0)</f>
        <v>#N/A</v>
      </c>
      <c r="F39" s="1" t="e">
        <f>VLOOKUP(B39,限价!A:D,3,0)</f>
        <v>#N/A</v>
      </c>
      <c r="G39" s="4" t="e">
        <f t="shared" si="0"/>
        <v>#N/A</v>
      </c>
      <c r="I39" s="26" t="e">
        <f>VLOOKUP(B39,限价!A:D,4,0)</f>
        <v>#N/A</v>
      </c>
    </row>
    <row r="40" spans="5:9">
      <c r="E40" s="1" t="e">
        <f>VLOOKUP(B40,限价!A:D,2,0)</f>
        <v>#N/A</v>
      </c>
      <c r="F40" s="1" t="e">
        <f>VLOOKUP(B40,限价!A:D,3,0)</f>
        <v>#N/A</v>
      </c>
      <c r="G40" s="4" t="e">
        <f t="shared" si="0"/>
        <v>#N/A</v>
      </c>
      <c r="I40" s="26" t="e">
        <f>VLOOKUP(B40,限价!A:D,4,0)</f>
        <v>#N/A</v>
      </c>
    </row>
    <row r="41" spans="5:9">
      <c r="E41" s="1" t="e">
        <f>VLOOKUP(B41,限价!A:D,2,0)</f>
        <v>#N/A</v>
      </c>
      <c r="F41" s="1" t="e">
        <f>VLOOKUP(B41,限价!A:D,3,0)</f>
        <v>#N/A</v>
      </c>
      <c r="G41" s="4" t="e">
        <f t="shared" si="0"/>
        <v>#N/A</v>
      </c>
      <c r="I41" s="26" t="e">
        <f>VLOOKUP(B41,限价!A:D,4,0)</f>
        <v>#N/A</v>
      </c>
    </row>
    <row r="42" spans="5:9">
      <c r="E42" s="1" t="e">
        <f>VLOOKUP(B42,限价!A:D,2,0)</f>
        <v>#N/A</v>
      </c>
      <c r="F42" s="1" t="e">
        <f>VLOOKUP(B42,限价!A:D,3,0)</f>
        <v>#N/A</v>
      </c>
      <c r="G42" s="4" t="e">
        <f t="shared" si="0"/>
        <v>#N/A</v>
      </c>
      <c r="I42" s="26" t="e">
        <f>VLOOKUP(B42,限价!A:D,4,0)</f>
        <v>#N/A</v>
      </c>
    </row>
    <row r="43" spans="5:9">
      <c r="E43" s="1" t="e">
        <f>VLOOKUP(B43,限价!A:D,2,0)</f>
        <v>#N/A</v>
      </c>
      <c r="F43" s="1" t="e">
        <f>VLOOKUP(B43,限价!A:D,3,0)</f>
        <v>#N/A</v>
      </c>
      <c r="G43" s="4" t="e">
        <f t="shared" si="0"/>
        <v>#N/A</v>
      </c>
      <c r="I43" s="26" t="e">
        <f>VLOOKUP(B43,限价!A:D,4,0)</f>
        <v>#N/A</v>
      </c>
    </row>
    <row r="44" spans="5:9">
      <c r="E44" s="1" t="e">
        <f>VLOOKUP(B44,限价!A:D,2,0)</f>
        <v>#N/A</v>
      </c>
      <c r="F44" s="1" t="e">
        <f>VLOOKUP(B44,限价!A:D,3,0)</f>
        <v>#N/A</v>
      </c>
      <c r="G44" s="4" t="e">
        <f t="shared" si="0"/>
        <v>#N/A</v>
      </c>
      <c r="I44" s="26" t="e">
        <f>VLOOKUP(B44,限价!A:D,4,0)</f>
        <v>#N/A</v>
      </c>
    </row>
    <row r="45" spans="5:9">
      <c r="E45" s="1" t="e">
        <f>VLOOKUP(B45,限价!A:D,2,0)</f>
        <v>#N/A</v>
      </c>
      <c r="F45" s="1" t="e">
        <f>VLOOKUP(B45,限价!A:D,3,0)</f>
        <v>#N/A</v>
      </c>
      <c r="G45" s="4" t="e">
        <f t="shared" si="0"/>
        <v>#N/A</v>
      </c>
      <c r="I45" s="26" t="e">
        <f>VLOOKUP(B45,限价!A:D,4,0)</f>
        <v>#N/A</v>
      </c>
    </row>
    <row r="46" spans="5:9">
      <c r="E46" s="1" t="e">
        <f>VLOOKUP(B46,限价!A:D,2,0)</f>
        <v>#N/A</v>
      </c>
      <c r="F46" s="1" t="e">
        <f>VLOOKUP(B46,限价!A:D,3,0)</f>
        <v>#N/A</v>
      </c>
      <c r="G46" s="4" t="e">
        <f t="shared" si="0"/>
        <v>#N/A</v>
      </c>
      <c r="I46" s="26" t="e">
        <f>VLOOKUP(B46,限价!A:D,4,0)</f>
        <v>#N/A</v>
      </c>
    </row>
    <row r="47" spans="5:9">
      <c r="E47" s="1" t="e">
        <f>VLOOKUP(B47,限价!A:D,2,0)</f>
        <v>#N/A</v>
      </c>
      <c r="F47" s="1" t="e">
        <f>VLOOKUP(B47,限价!A:D,3,0)</f>
        <v>#N/A</v>
      </c>
      <c r="G47" s="4" t="e">
        <f t="shared" si="0"/>
        <v>#N/A</v>
      </c>
      <c r="I47" s="26" t="e">
        <f>VLOOKUP(B47,限价!A:D,4,0)</f>
        <v>#N/A</v>
      </c>
    </row>
    <row r="48" spans="5:9">
      <c r="E48" s="1" t="e">
        <f>VLOOKUP(B48,限价!A:D,2,0)</f>
        <v>#N/A</v>
      </c>
      <c r="F48" s="1" t="e">
        <f>VLOOKUP(B48,限价!A:D,3,0)</f>
        <v>#N/A</v>
      </c>
      <c r="G48" s="4" t="e">
        <f t="shared" si="0"/>
        <v>#N/A</v>
      </c>
      <c r="I48" s="26" t="e">
        <f>VLOOKUP(B48,限价!A:D,4,0)</f>
        <v>#N/A</v>
      </c>
    </row>
    <row r="49" spans="5:9">
      <c r="E49" s="1" t="e">
        <f>VLOOKUP(B49,限价!A:D,2,0)</f>
        <v>#N/A</v>
      </c>
      <c r="F49" s="1" t="e">
        <f>VLOOKUP(B49,限价!A:D,3,0)</f>
        <v>#N/A</v>
      </c>
      <c r="G49" s="4" t="e">
        <f t="shared" si="0"/>
        <v>#N/A</v>
      </c>
      <c r="I49" s="26" t="e">
        <f>VLOOKUP(B49,限价!A:D,4,0)</f>
        <v>#N/A</v>
      </c>
    </row>
    <row r="50" spans="5:9">
      <c r="E50" s="1" t="e">
        <f>VLOOKUP(B50,限价!A:D,2,0)</f>
        <v>#N/A</v>
      </c>
      <c r="F50" s="1" t="e">
        <f>VLOOKUP(B50,限价!A:D,3,0)</f>
        <v>#N/A</v>
      </c>
      <c r="G50" s="4" t="e">
        <f t="shared" si="0"/>
        <v>#N/A</v>
      </c>
      <c r="I50" s="26" t="e">
        <f>VLOOKUP(B50,限价!A:D,4,0)</f>
        <v>#N/A</v>
      </c>
    </row>
    <row r="51" spans="5:9">
      <c r="E51" s="1" t="e">
        <f>VLOOKUP(B51,限价!A:D,2,0)</f>
        <v>#N/A</v>
      </c>
      <c r="F51" s="1" t="e">
        <f>VLOOKUP(B51,限价!A:D,3,0)</f>
        <v>#N/A</v>
      </c>
      <c r="G51" s="4" t="e">
        <f t="shared" si="0"/>
        <v>#N/A</v>
      </c>
      <c r="I51" s="26" t="e">
        <f>VLOOKUP(B51,限价!A:D,4,0)</f>
        <v>#N/A</v>
      </c>
    </row>
    <row r="52" spans="5:9">
      <c r="E52" s="1" t="e">
        <f>VLOOKUP(B52,限价!A:D,2,0)</f>
        <v>#N/A</v>
      </c>
      <c r="F52" s="1" t="e">
        <f>VLOOKUP(B52,限价!A:D,3,0)</f>
        <v>#N/A</v>
      </c>
      <c r="G52" s="4" t="e">
        <f t="shared" si="0"/>
        <v>#N/A</v>
      </c>
      <c r="I52" s="26" t="e">
        <f>VLOOKUP(B52,限价!A:D,4,0)</f>
        <v>#N/A</v>
      </c>
    </row>
    <row r="53" spans="5:9">
      <c r="E53" s="1" t="e">
        <f>VLOOKUP(B53,限价!A:D,2,0)</f>
        <v>#N/A</v>
      </c>
      <c r="F53" s="1" t="e">
        <f>VLOOKUP(B53,限价!A:D,3,0)</f>
        <v>#N/A</v>
      </c>
      <c r="G53" s="4" t="e">
        <f t="shared" si="0"/>
        <v>#N/A</v>
      </c>
      <c r="I53" s="26" t="e">
        <f>VLOOKUP(B53,限价!A:D,4,0)</f>
        <v>#N/A</v>
      </c>
    </row>
    <row r="54" spans="5:9">
      <c r="E54" s="1" t="e">
        <f>VLOOKUP(B54,限价!A:D,2,0)</f>
        <v>#N/A</v>
      </c>
      <c r="F54" s="1" t="e">
        <f>VLOOKUP(B54,限价!A:D,3,0)</f>
        <v>#N/A</v>
      </c>
      <c r="G54" s="4" t="e">
        <f t="shared" si="0"/>
        <v>#N/A</v>
      </c>
      <c r="I54" s="26" t="e">
        <f>VLOOKUP(B54,限价!A:D,4,0)</f>
        <v>#N/A</v>
      </c>
    </row>
    <row r="55" spans="5:9">
      <c r="E55" s="1" t="e">
        <f>VLOOKUP(B55,限价!A:D,2,0)</f>
        <v>#N/A</v>
      </c>
      <c r="F55" s="1" t="e">
        <f>VLOOKUP(B55,限价!A:D,3,0)</f>
        <v>#N/A</v>
      </c>
      <c r="G55" s="4" t="e">
        <f t="shared" si="0"/>
        <v>#N/A</v>
      </c>
      <c r="I55" s="26" t="e">
        <f>VLOOKUP(B55,限价!A:D,4,0)</f>
        <v>#N/A</v>
      </c>
    </row>
    <row r="56" spans="5:9">
      <c r="E56" s="1" t="e">
        <f>VLOOKUP(B56,限价!A:D,2,0)</f>
        <v>#N/A</v>
      </c>
      <c r="F56" s="1" t="e">
        <f>VLOOKUP(B56,限价!A:D,3,0)</f>
        <v>#N/A</v>
      </c>
      <c r="G56" s="4" t="e">
        <f t="shared" si="0"/>
        <v>#N/A</v>
      </c>
      <c r="I56" s="26" t="e">
        <f>VLOOKUP(B56,限价!A:D,4,0)</f>
        <v>#N/A</v>
      </c>
    </row>
    <row r="57" spans="5:9">
      <c r="E57" s="1" t="e">
        <f>VLOOKUP(B57,限价!A:D,2,0)</f>
        <v>#N/A</v>
      </c>
      <c r="F57" s="1" t="e">
        <f>VLOOKUP(B57,限价!A:D,3,0)</f>
        <v>#N/A</v>
      </c>
      <c r="G57" s="4" t="e">
        <f t="shared" si="0"/>
        <v>#N/A</v>
      </c>
      <c r="I57" s="26" t="e">
        <f>VLOOKUP(B57,限价!A:D,4,0)</f>
        <v>#N/A</v>
      </c>
    </row>
    <row r="58" spans="5:9">
      <c r="E58" s="1" t="e">
        <f>VLOOKUP(B58,限价!A:D,2,0)</f>
        <v>#N/A</v>
      </c>
      <c r="F58" s="1" t="e">
        <f>VLOOKUP(B58,限价!A:D,3,0)</f>
        <v>#N/A</v>
      </c>
      <c r="G58" s="4" t="e">
        <f t="shared" si="0"/>
        <v>#N/A</v>
      </c>
      <c r="I58" s="26" t="e">
        <f>VLOOKUP(B58,限价!A:D,4,0)</f>
        <v>#N/A</v>
      </c>
    </row>
    <row r="59" spans="5:9">
      <c r="E59" s="1" t="e">
        <f>VLOOKUP(B59,限价!A:D,2,0)</f>
        <v>#N/A</v>
      </c>
      <c r="F59" s="1" t="e">
        <f>VLOOKUP(B59,限价!A:D,3,0)</f>
        <v>#N/A</v>
      </c>
      <c r="G59" s="4" t="e">
        <f t="shared" si="0"/>
        <v>#N/A</v>
      </c>
      <c r="I59" s="26" t="e">
        <f>VLOOKUP(B59,限价!A:D,4,0)</f>
        <v>#N/A</v>
      </c>
    </row>
    <row r="60" spans="5:9">
      <c r="E60" s="1" t="e">
        <f>VLOOKUP(B60,限价!A:D,2,0)</f>
        <v>#N/A</v>
      </c>
      <c r="F60" s="1" t="e">
        <f>VLOOKUP(B60,限价!A:D,3,0)</f>
        <v>#N/A</v>
      </c>
      <c r="G60" s="4" t="e">
        <f t="shared" si="0"/>
        <v>#N/A</v>
      </c>
      <c r="I60" s="26" t="e">
        <f>VLOOKUP(B60,限价!A:D,4,0)</f>
        <v>#N/A</v>
      </c>
    </row>
    <row r="61" spans="5:9">
      <c r="E61" s="1" t="e">
        <f>VLOOKUP(B61,限价!A:D,2,0)</f>
        <v>#N/A</v>
      </c>
      <c r="F61" s="1" t="e">
        <f>VLOOKUP(B61,限价!A:D,3,0)</f>
        <v>#N/A</v>
      </c>
      <c r="G61" s="4" t="e">
        <f t="shared" si="0"/>
        <v>#N/A</v>
      </c>
      <c r="I61" s="26" t="e">
        <f>VLOOKUP(B61,限价!A:D,4,0)</f>
        <v>#N/A</v>
      </c>
    </row>
    <row r="62" spans="5:9">
      <c r="E62" s="1" t="e">
        <f>VLOOKUP(B62,限价!A:D,2,0)</f>
        <v>#N/A</v>
      </c>
      <c r="F62" s="1" t="e">
        <f>VLOOKUP(B62,限价!A:D,3,0)</f>
        <v>#N/A</v>
      </c>
      <c r="G62" s="4" t="e">
        <f t="shared" si="0"/>
        <v>#N/A</v>
      </c>
      <c r="I62" s="26" t="e">
        <f>VLOOKUP(B62,限价!A:D,4,0)</f>
        <v>#N/A</v>
      </c>
    </row>
    <row r="63" spans="5:9">
      <c r="E63" s="1" t="e">
        <f>VLOOKUP(B63,限价!A:D,2,0)</f>
        <v>#N/A</v>
      </c>
      <c r="F63" s="1" t="e">
        <f>VLOOKUP(B63,限价!A:D,3,0)</f>
        <v>#N/A</v>
      </c>
      <c r="G63" s="4" t="e">
        <f t="shared" si="0"/>
        <v>#N/A</v>
      </c>
      <c r="I63" s="26" t="e">
        <f>VLOOKUP(B63,限价!A:D,4,0)</f>
        <v>#N/A</v>
      </c>
    </row>
    <row r="64" spans="5:9">
      <c r="E64" s="1" t="e">
        <f>VLOOKUP(B64,限价!A:D,2,0)</f>
        <v>#N/A</v>
      </c>
      <c r="F64" s="1" t="e">
        <f>VLOOKUP(B64,限价!A:D,3,0)</f>
        <v>#N/A</v>
      </c>
      <c r="G64" s="4" t="e">
        <f t="shared" si="0"/>
        <v>#N/A</v>
      </c>
      <c r="I64" s="26" t="e">
        <f>VLOOKUP(B64,限价!A:D,4,0)</f>
        <v>#N/A</v>
      </c>
    </row>
    <row r="65" spans="5:9">
      <c r="E65" s="1" t="e">
        <f>VLOOKUP(B65,限价!A:D,2,0)</f>
        <v>#N/A</v>
      </c>
      <c r="F65" s="1" t="e">
        <f>VLOOKUP(B65,限价!A:D,3,0)</f>
        <v>#N/A</v>
      </c>
      <c r="G65" s="4" t="e">
        <f t="shared" si="0"/>
        <v>#N/A</v>
      </c>
      <c r="I65" s="26" t="e">
        <f>VLOOKUP(B65,限价!A:D,4,0)</f>
        <v>#N/A</v>
      </c>
    </row>
    <row r="66" spans="5:9">
      <c r="E66" s="1" t="e">
        <f>VLOOKUP(B66,限价!A:D,2,0)</f>
        <v>#N/A</v>
      </c>
      <c r="F66" s="1" t="e">
        <f>VLOOKUP(B66,限价!A:D,3,0)</f>
        <v>#N/A</v>
      </c>
      <c r="G66" s="4" t="e">
        <f t="shared" si="0"/>
        <v>#N/A</v>
      </c>
      <c r="I66" s="26" t="e">
        <f>VLOOKUP(B66,限价!A:D,4,0)</f>
        <v>#N/A</v>
      </c>
    </row>
    <row r="67" spans="5:9">
      <c r="E67" s="1" t="e">
        <f>VLOOKUP(B67,限价!A:D,2,0)</f>
        <v>#N/A</v>
      </c>
      <c r="F67" s="1" t="e">
        <f>VLOOKUP(B67,限价!A:D,3,0)</f>
        <v>#N/A</v>
      </c>
      <c r="G67" s="4" t="e">
        <f t="shared" si="0"/>
        <v>#N/A</v>
      </c>
      <c r="I67" s="26" t="e">
        <f>VLOOKUP(B67,限价!A:D,4,0)</f>
        <v>#N/A</v>
      </c>
    </row>
    <row r="68" spans="5:9">
      <c r="E68" s="1" t="e">
        <f>VLOOKUP(B68,限价!A:D,2,0)</f>
        <v>#N/A</v>
      </c>
      <c r="F68" s="1" t="e">
        <f>VLOOKUP(B68,限价!A:D,3,0)</f>
        <v>#N/A</v>
      </c>
      <c r="G68" s="4" t="e">
        <f t="shared" ref="G68:G131" si="1">C68*D68*F68</f>
        <v>#N/A</v>
      </c>
      <c r="I68" s="26" t="e">
        <f>VLOOKUP(B68,限价!A:D,4,0)</f>
        <v>#N/A</v>
      </c>
    </row>
    <row r="69" spans="5:9">
      <c r="E69" s="1" t="e">
        <f>VLOOKUP(B69,限价!A:D,2,0)</f>
        <v>#N/A</v>
      </c>
      <c r="F69" s="1" t="e">
        <f>VLOOKUP(B69,限价!A:D,3,0)</f>
        <v>#N/A</v>
      </c>
      <c r="G69" s="4" t="e">
        <f t="shared" si="1"/>
        <v>#N/A</v>
      </c>
      <c r="I69" s="26" t="e">
        <f>VLOOKUP(B69,限价!A:D,4,0)</f>
        <v>#N/A</v>
      </c>
    </row>
    <row r="70" spans="5:9">
      <c r="E70" s="1" t="e">
        <f>VLOOKUP(B70,限价!A:D,2,0)</f>
        <v>#N/A</v>
      </c>
      <c r="F70" s="1" t="e">
        <f>VLOOKUP(B70,限价!A:D,3,0)</f>
        <v>#N/A</v>
      </c>
      <c r="G70" s="4" t="e">
        <f t="shared" si="1"/>
        <v>#N/A</v>
      </c>
      <c r="I70" s="26" t="e">
        <f>VLOOKUP(B70,限价!A:D,4,0)</f>
        <v>#N/A</v>
      </c>
    </row>
    <row r="71" spans="5:9">
      <c r="E71" s="1" t="e">
        <f>VLOOKUP(B71,限价!A:D,2,0)</f>
        <v>#N/A</v>
      </c>
      <c r="F71" s="1" t="e">
        <f>VLOOKUP(B71,限价!A:D,3,0)</f>
        <v>#N/A</v>
      </c>
      <c r="G71" s="4" t="e">
        <f t="shared" si="1"/>
        <v>#N/A</v>
      </c>
      <c r="I71" s="26" t="e">
        <f>VLOOKUP(B71,限价!A:D,4,0)</f>
        <v>#N/A</v>
      </c>
    </row>
    <row r="72" spans="5:9">
      <c r="E72" s="1" t="e">
        <f>VLOOKUP(B72,限价!A:D,2,0)</f>
        <v>#N/A</v>
      </c>
      <c r="F72" s="1" t="e">
        <f>VLOOKUP(B72,限价!A:D,3,0)</f>
        <v>#N/A</v>
      </c>
      <c r="G72" s="4" t="e">
        <f t="shared" si="1"/>
        <v>#N/A</v>
      </c>
      <c r="I72" s="26" t="e">
        <f>VLOOKUP(B72,限价!A:D,4,0)</f>
        <v>#N/A</v>
      </c>
    </row>
    <row r="73" spans="5:9">
      <c r="E73" s="1" t="e">
        <f>VLOOKUP(B73,限价!A:D,2,0)</f>
        <v>#N/A</v>
      </c>
      <c r="F73" s="1" t="e">
        <f>VLOOKUP(B73,限价!A:D,3,0)</f>
        <v>#N/A</v>
      </c>
      <c r="G73" s="4" t="e">
        <f t="shared" si="1"/>
        <v>#N/A</v>
      </c>
      <c r="I73" s="26" t="e">
        <f>VLOOKUP(B73,限价!A:D,4,0)</f>
        <v>#N/A</v>
      </c>
    </row>
    <row r="74" spans="5:9">
      <c r="E74" s="1" t="e">
        <f>VLOOKUP(B74,限价!A:D,2,0)</f>
        <v>#N/A</v>
      </c>
      <c r="F74" s="1" t="e">
        <f>VLOOKUP(B74,限价!A:D,3,0)</f>
        <v>#N/A</v>
      </c>
      <c r="G74" s="4" t="e">
        <f t="shared" si="1"/>
        <v>#N/A</v>
      </c>
      <c r="I74" s="26" t="e">
        <f>VLOOKUP(B74,限价!A:D,4,0)</f>
        <v>#N/A</v>
      </c>
    </row>
    <row r="75" spans="5:9">
      <c r="E75" s="1" t="e">
        <f>VLOOKUP(B75,限价!A:D,2,0)</f>
        <v>#N/A</v>
      </c>
      <c r="F75" s="1" t="e">
        <f>VLOOKUP(B75,限价!A:D,3,0)</f>
        <v>#N/A</v>
      </c>
      <c r="G75" s="4" t="e">
        <f t="shared" si="1"/>
        <v>#N/A</v>
      </c>
      <c r="I75" s="26" t="e">
        <f>VLOOKUP(B75,限价!A:D,4,0)</f>
        <v>#N/A</v>
      </c>
    </row>
    <row r="76" spans="5:9">
      <c r="E76" s="1" t="e">
        <f>VLOOKUP(B76,限价!A:D,2,0)</f>
        <v>#N/A</v>
      </c>
      <c r="F76" s="1" t="e">
        <f>VLOOKUP(B76,限价!A:D,3,0)</f>
        <v>#N/A</v>
      </c>
      <c r="G76" s="4" t="e">
        <f t="shared" si="1"/>
        <v>#N/A</v>
      </c>
      <c r="I76" s="26" t="e">
        <f>VLOOKUP(B76,限价!A:D,4,0)</f>
        <v>#N/A</v>
      </c>
    </row>
    <row r="77" spans="5:9">
      <c r="E77" s="1" t="e">
        <f>VLOOKUP(B77,限价!A:D,2,0)</f>
        <v>#N/A</v>
      </c>
      <c r="F77" s="1" t="e">
        <f>VLOOKUP(B77,限价!A:D,3,0)</f>
        <v>#N/A</v>
      </c>
      <c r="G77" s="4" t="e">
        <f t="shared" si="1"/>
        <v>#N/A</v>
      </c>
      <c r="I77" s="26" t="e">
        <f>VLOOKUP(B77,限价!A:D,4,0)</f>
        <v>#N/A</v>
      </c>
    </row>
    <row r="78" spans="5:9">
      <c r="E78" s="1" t="e">
        <f>VLOOKUP(B78,限价!A:D,2,0)</f>
        <v>#N/A</v>
      </c>
      <c r="F78" s="1" t="e">
        <f>VLOOKUP(B78,限价!A:D,3,0)</f>
        <v>#N/A</v>
      </c>
      <c r="G78" s="4" t="e">
        <f t="shared" si="1"/>
        <v>#N/A</v>
      </c>
      <c r="I78" s="26" t="e">
        <f>VLOOKUP(B78,限价!A:D,4,0)</f>
        <v>#N/A</v>
      </c>
    </row>
    <row r="79" spans="5:9">
      <c r="E79" s="1" t="e">
        <f>VLOOKUP(B79,限价!A:D,2,0)</f>
        <v>#N/A</v>
      </c>
      <c r="F79" s="1" t="e">
        <f>VLOOKUP(B79,限价!A:D,3,0)</f>
        <v>#N/A</v>
      </c>
      <c r="G79" s="4" t="e">
        <f t="shared" si="1"/>
        <v>#N/A</v>
      </c>
      <c r="I79" s="26" t="e">
        <f>VLOOKUP(B79,限价!A:D,4,0)</f>
        <v>#N/A</v>
      </c>
    </row>
    <row r="80" spans="5:9">
      <c r="E80" s="1" t="e">
        <f>VLOOKUP(B80,限价!A:D,2,0)</f>
        <v>#N/A</v>
      </c>
      <c r="F80" s="1" t="e">
        <f>VLOOKUP(B80,限价!A:D,3,0)</f>
        <v>#N/A</v>
      </c>
      <c r="G80" s="4" t="e">
        <f t="shared" si="1"/>
        <v>#N/A</v>
      </c>
      <c r="I80" s="26" t="e">
        <f>VLOOKUP(B80,限价!A:D,4,0)</f>
        <v>#N/A</v>
      </c>
    </row>
    <row r="81" spans="5:9">
      <c r="E81" s="1" t="e">
        <f>VLOOKUP(B81,限价!A:D,2,0)</f>
        <v>#N/A</v>
      </c>
      <c r="F81" s="1" t="e">
        <f>VLOOKUP(B81,限价!A:D,3,0)</f>
        <v>#N/A</v>
      </c>
      <c r="G81" s="4" t="e">
        <f t="shared" si="1"/>
        <v>#N/A</v>
      </c>
      <c r="I81" s="26" t="e">
        <f>VLOOKUP(B81,限价!A:D,4,0)</f>
        <v>#N/A</v>
      </c>
    </row>
    <row r="82" spans="5:9">
      <c r="E82" s="1" t="e">
        <f>VLOOKUP(B82,限价!A:D,2,0)</f>
        <v>#N/A</v>
      </c>
      <c r="F82" s="1" t="e">
        <f>VLOOKUP(B82,限价!A:D,3,0)</f>
        <v>#N/A</v>
      </c>
      <c r="G82" s="4" t="e">
        <f t="shared" si="1"/>
        <v>#N/A</v>
      </c>
      <c r="I82" s="26" t="e">
        <f>VLOOKUP(B82,限价!A:D,4,0)</f>
        <v>#N/A</v>
      </c>
    </row>
    <row r="83" spans="5:9">
      <c r="E83" s="1" t="e">
        <f>VLOOKUP(B83,限价!A:D,2,0)</f>
        <v>#N/A</v>
      </c>
      <c r="F83" s="1" t="e">
        <f>VLOOKUP(B83,限价!A:D,3,0)</f>
        <v>#N/A</v>
      </c>
      <c r="G83" s="4" t="e">
        <f t="shared" si="1"/>
        <v>#N/A</v>
      </c>
      <c r="I83" s="26" t="e">
        <f>VLOOKUP(B83,限价!A:D,4,0)</f>
        <v>#N/A</v>
      </c>
    </row>
    <row r="84" spans="5:9">
      <c r="E84" s="1" t="e">
        <f>VLOOKUP(B84,限价!A:D,2,0)</f>
        <v>#N/A</v>
      </c>
      <c r="F84" s="1" t="e">
        <f>VLOOKUP(B84,限价!A:D,3,0)</f>
        <v>#N/A</v>
      </c>
      <c r="G84" s="4" t="e">
        <f t="shared" si="1"/>
        <v>#N/A</v>
      </c>
      <c r="I84" s="26" t="e">
        <f>VLOOKUP(B84,限价!A:D,4,0)</f>
        <v>#N/A</v>
      </c>
    </row>
    <row r="85" spans="5:9">
      <c r="E85" s="1" t="e">
        <f>VLOOKUP(B85,限价!A:D,2,0)</f>
        <v>#N/A</v>
      </c>
      <c r="F85" s="1" t="e">
        <f>VLOOKUP(B85,限价!A:D,3,0)</f>
        <v>#N/A</v>
      </c>
      <c r="G85" s="4" t="e">
        <f t="shared" si="1"/>
        <v>#N/A</v>
      </c>
      <c r="I85" s="26" t="e">
        <f>VLOOKUP(B85,限价!A:D,4,0)</f>
        <v>#N/A</v>
      </c>
    </row>
    <row r="86" spans="5:9">
      <c r="E86" s="1" t="e">
        <f>VLOOKUP(B86,限价!A:D,2,0)</f>
        <v>#N/A</v>
      </c>
      <c r="F86" s="1" t="e">
        <f>VLOOKUP(B86,限价!A:D,3,0)</f>
        <v>#N/A</v>
      </c>
      <c r="G86" s="4" t="e">
        <f t="shared" si="1"/>
        <v>#N/A</v>
      </c>
      <c r="I86" s="26" t="e">
        <f>VLOOKUP(B86,限价!A:D,4,0)</f>
        <v>#N/A</v>
      </c>
    </row>
    <row r="87" spans="5:9">
      <c r="E87" s="1" t="e">
        <f>VLOOKUP(B87,限价!A:D,2,0)</f>
        <v>#N/A</v>
      </c>
      <c r="F87" s="1" t="e">
        <f>VLOOKUP(B87,限价!A:D,3,0)</f>
        <v>#N/A</v>
      </c>
      <c r="G87" s="4" t="e">
        <f t="shared" si="1"/>
        <v>#N/A</v>
      </c>
      <c r="I87" s="26" t="e">
        <f>VLOOKUP(B87,限价!A:D,4,0)</f>
        <v>#N/A</v>
      </c>
    </row>
    <row r="88" spans="5:9">
      <c r="E88" s="1" t="e">
        <f>VLOOKUP(B88,限价!A:D,2,0)</f>
        <v>#N/A</v>
      </c>
      <c r="F88" s="1" t="e">
        <f>VLOOKUP(B88,限价!A:D,3,0)</f>
        <v>#N/A</v>
      </c>
      <c r="G88" s="4" t="e">
        <f t="shared" si="1"/>
        <v>#N/A</v>
      </c>
      <c r="I88" s="26" t="e">
        <f>VLOOKUP(B88,限价!A:D,4,0)</f>
        <v>#N/A</v>
      </c>
    </row>
    <row r="89" spans="5:9">
      <c r="E89" s="1" t="e">
        <f>VLOOKUP(B89,限价!A:D,2,0)</f>
        <v>#N/A</v>
      </c>
      <c r="F89" s="1" t="e">
        <f>VLOOKUP(B89,限价!A:D,3,0)</f>
        <v>#N/A</v>
      </c>
      <c r="G89" s="4" t="e">
        <f t="shared" si="1"/>
        <v>#N/A</v>
      </c>
      <c r="I89" s="26" t="e">
        <f>VLOOKUP(B89,限价!A:D,4,0)</f>
        <v>#N/A</v>
      </c>
    </row>
    <row r="90" spans="5:9">
      <c r="E90" s="1" t="e">
        <f>VLOOKUP(B90,限价!A:D,2,0)</f>
        <v>#N/A</v>
      </c>
      <c r="F90" s="1" t="e">
        <f>VLOOKUP(B90,限价!A:D,3,0)</f>
        <v>#N/A</v>
      </c>
      <c r="G90" s="4" t="e">
        <f t="shared" si="1"/>
        <v>#N/A</v>
      </c>
      <c r="I90" s="26" t="e">
        <f>VLOOKUP(B90,限价!A:D,4,0)</f>
        <v>#N/A</v>
      </c>
    </row>
    <row r="91" spans="5:9">
      <c r="E91" s="1" t="e">
        <f>VLOOKUP(B91,限价!A:D,2,0)</f>
        <v>#N/A</v>
      </c>
      <c r="F91" s="1" t="e">
        <f>VLOOKUP(B91,限价!A:D,3,0)</f>
        <v>#N/A</v>
      </c>
      <c r="G91" s="4" t="e">
        <f t="shared" si="1"/>
        <v>#N/A</v>
      </c>
      <c r="I91" s="26" t="e">
        <f>VLOOKUP(B91,限价!A:D,4,0)</f>
        <v>#N/A</v>
      </c>
    </row>
    <row r="92" spans="5:9">
      <c r="E92" s="1" t="e">
        <f>VLOOKUP(B92,限价!A:D,2,0)</f>
        <v>#N/A</v>
      </c>
      <c r="F92" s="1" t="e">
        <f>VLOOKUP(B92,限价!A:D,3,0)</f>
        <v>#N/A</v>
      </c>
      <c r="G92" s="4" t="e">
        <f t="shared" si="1"/>
        <v>#N/A</v>
      </c>
      <c r="I92" s="26" t="e">
        <f>VLOOKUP(B92,限价!A:D,4,0)</f>
        <v>#N/A</v>
      </c>
    </row>
    <row r="93" spans="5:9">
      <c r="E93" s="1" t="e">
        <f>VLOOKUP(B93,限价!A:D,2,0)</f>
        <v>#N/A</v>
      </c>
      <c r="F93" s="1" t="e">
        <f>VLOOKUP(B93,限价!A:D,3,0)</f>
        <v>#N/A</v>
      </c>
      <c r="G93" s="4" t="e">
        <f t="shared" si="1"/>
        <v>#N/A</v>
      </c>
      <c r="I93" s="26" t="e">
        <f>VLOOKUP(B93,限价!A:D,4,0)</f>
        <v>#N/A</v>
      </c>
    </row>
    <row r="94" spans="5:9">
      <c r="E94" s="1" t="e">
        <f>VLOOKUP(B94,限价!A:D,2,0)</f>
        <v>#N/A</v>
      </c>
      <c r="F94" s="1" t="e">
        <f>VLOOKUP(B94,限价!A:D,3,0)</f>
        <v>#N/A</v>
      </c>
      <c r="G94" s="4" t="e">
        <f t="shared" si="1"/>
        <v>#N/A</v>
      </c>
      <c r="I94" s="26" t="e">
        <f>VLOOKUP(B94,限价!A:D,4,0)</f>
        <v>#N/A</v>
      </c>
    </row>
    <row r="95" spans="5:9">
      <c r="E95" s="1" t="e">
        <f>VLOOKUP(B95,限价!A:D,2,0)</f>
        <v>#N/A</v>
      </c>
      <c r="F95" s="1" t="e">
        <f>VLOOKUP(B95,限价!A:D,3,0)</f>
        <v>#N/A</v>
      </c>
      <c r="G95" s="4" t="e">
        <f t="shared" si="1"/>
        <v>#N/A</v>
      </c>
      <c r="I95" s="26" t="e">
        <f>VLOOKUP(B95,限价!A:D,4,0)</f>
        <v>#N/A</v>
      </c>
    </row>
    <row r="96" spans="5:9">
      <c r="E96" s="1" t="e">
        <f>VLOOKUP(B96,限价!A:D,2,0)</f>
        <v>#N/A</v>
      </c>
      <c r="F96" s="1" t="e">
        <f>VLOOKUP(B96,限价!A:D,3,0)</f>
        <v>#N/A</v>
      </c>
      <c r="G96" s="4" t="e">
        <f t="shared" si="1"/>
        <v>#N/A</v>
      </c>
      <c r="I96" s="26" t="e">
        <f>VLOOKUP(B96,限价!A:D,4,0)</f>
        <v>#N/A</v>
      </c>
    </row>
    <row r="97" spans="5:9">
      <c r="E97" s="1" t="e">
        <f>VLOOKUP(B97,限价!A:D,2,0)</f>
        <v>#N/A</v>
      </c>
      <c r="F97" s="1" t="e">
        <f>VLOOKUP(B97,限价!A:D,3,0)</f>
        <v>#N/A</v>
      </c>
      <c r="G97" s="4" t="e">
        <f t="shared" si="1"/>
        <v>#N/A</v>
      </c>
      <c r="I97" s="26" t="e">
        <f>VLOOKUP(B97,限价!A:D,4,0)</f>
        <v>#N/A</v>
      </c>
    </row>
    <row r="98" spans="5:9">
      <c r="E98" s="1" t="e">
        <f>VLOOKUP(B98,限价!A:D,2,0)</f>
        <v>#N/A</v>
      </c>
      <c r="F98" s="1" t="e">
        <f>VLOOKUP(B98,限价!A:D,3,0)</f>
        <v>#N/A</v>
      </c>
      <c r="G98" s="4" t="e">
        <f t="shared" si="1"/>
        <v>#N/A</v>
      </c>
      <c r="I98" s="26" t="e">
        <f>VLOOKUP(B98,限价!A:D,4,0)</f>
        <v>#N/A</v>
      </c>
    </row>
    <row r="99" spans="5:9">
      <c r="E99" s="1" t="e">
        <f>VLOOKUP(B99,限价!A:D,2,0)</f>
        <v>#N/A</v>
      </c>
      <c r="F99" s="1" t="e">
        <f>VLOOKUP(B99,限价!A:D,3,0)</f>
        <v>#N/A</v>
      </c>
      <c r="G99" s="4" t="e">
        <f t="shared" si="1"/>
        <v>#N/A</v>
      </c>
      <c r="I99" s="26" t="e">
        <f>VLOOKUP(B99,限价!A:D,4,0)</f>
        <v>#N/A</v>
      </c>
    </row>
    <row r="100" spans="5:9">
      <c r="E100" s="1" t="e">
        <f>VLOOKUP(B100,限价!A:D,2,0)</f>
        <v>#N/A</v>
      </c>
      <c r="F100" s="1" t="e">
        <f>VLOOKUP(B100,限价!A:D,3,0)</f>
        <v>#N/A</v>
      </c>
      <c r="G100" s="4" t="e">
        <f t="shared" si="1"/>
        <v>#N/A</v>
      </c>
      <c r="I100" s="26" t="e">
        <f>VLOOKUP(B100,限价!A:D,4,0)</f>
        <v>#N/A</v>
      </c>
    </row>
    <row r="101" spans="5:9">
      <c r="E101" s="1" t="e">
        <f>VLOOKUP(B101,限价!A:D,2,0)</f>
        <v>#N/A</v>
      </c>
      <c r="F101" s="1" t="e">
        <f>VLOOKUP(B101,限价!A:D,3,0)</f>
        <v>#N/A</v>
      </c>
      <c r="G101" s="4" t="e">
        <f t="shared" si="1"/>
        <v>#N/A</v>
      </c>
      <c r="I101" s="26" t="e">
        <f>VLOOKUP(B101,限价!A:D,4,0)</f>
        <v>#N/A</v>
      </c>
    </row>
    <row r="102" spans="5:9">
      <c r="E102" s="1" t="e">
        <f>VLOOKUP(B102,限价!A:D,2,0)</f>
        <v>#N/A</v>
      </c>
      <c r="F102" s="1" t="e">
        <f>VLOOKUP(B102,限价!A:D,3,0)</f>
        <v>#N/A</v>
      </c>
      <c r="G102" s="4" t="e">
        <f t="shared" si="1"/>
        <v>#N/A</v>
      </c>
      <c r="I102" s="26" t="e">
        <f>VLOOKUP(B102,限价!A:D,4,0)</f>
        <v>#N/A</v>
      </c>
    </row>
    <row r="103" spans="5:9">
      <c r="E103" s="1" t="e">
        <f>VLOOKUP(B103,限价!A:D,2,0)</f>
        <v>#N/A</v>
      </c>
      <c r="F103" s="1" t="e">
        <f>VLOOKUP(B103,限价!A:D,3,0)</f>
        <v>#N/A</v>
      </c>
      <c r="G103" s="4" t="e">
        <f t="shared" si="1"/>
        <v>#N/A</v>
      </c>
      <c r="I103" s="26" t="e">
        <f>VLOOKUP(B103,限价!A:D,4,0)</f>
        <v>#N/A</v>
      </c>
    </row>
    <row r="104" spans="5:9">
      <c r="E104" s="1" t="e">
        <f>VLOOKUP(B104,限价!A:D,2,0)</f>
        <v>#N/A</v>
      </c>
      <c r="F104" s="1" t="e">
        <f>VLOOKUP(B104,限价!A:D,3,0)</f>
        <v>#N/A</v>
      </c>
      <c r="G104" s="4" t="e">
        <f t="shared" si="1"/>
        <v>#N/A</v>
      </c>
      <c r="I104" s="26" t="e">
        <f>VLOOKUP(B104,限价!A:D,4,0)</f>
        <v>#N/A</v>
      </c>
    </row>
    <row r="105" spans="5:9">
      <c r="E105" s="1" t="e">
        <f>VLOOKUP(B105,限价!A:D,2,0)</f>
        <v>#N/A</v>
      </c>
      <c r="F105" s="1" t="e">
        <f>VLOOKUP(B105,限价!A:D,3,0)</f>
        <v>#N/A</v>
      </c>
      <c r="G105" s="4" t="e">
        <f t="shared" si="1"/>
        <v>#N/A</v>
      </c>
      <c r="I105" s="26" t="e">
        <f>VLOOKUP(B105,限价!A:D,4,0)</f>
        <v>#N/A</v>
      </c>
    </row>
    <row r="106" spans="5:9">
      <c r="E106" s="1" t="e">
        <f>VLOOKUP(B106,限价!A:D,2,0)</f>
        <v>#N/A</v>
      </c>
      <c r="F106" s="1" t="e">
        <f>VLOOKUP(B106,限价!A:D,3,0)</f>
        <v>#N/A</v>
      </c>
      <c r="G106" s="4" t="e">
        <f t="shared" si="1"/>
        <v>#N/A</v>
      </c>
      <c r="I106" s="26" t="e">
        <f>VLOOKUP(B106,限价!A:D,4,0)</f>
        <v>#N/A</v>
      </c>
    </row>
    <row r="107" spans="5:9">
      <c r="E107" s="1" t="e">
        <f>VLOOKUP(B107,限价!A:D,2,0)</f>
        <v>#N/A</v>
      </c>
      <c r="F107" s="1" t="e">
        <f>VLOOKUP(B107,限价!A:D,3,0)</f>
        <v>#N/A</v>
      </c>
      <c r="G107" s="4" t="e">
        <f t="shared" si="1"/>
        <v>#N/A</v>
      </c>
      <c r="I107" s="26" t="e">
        <f>VLOOKUP(B107,限价!A:D,4,0)</f>
        <v>#N/A</v>
      </c>
    </row>
    <row r="108" spans="5:9">
      <c r="E108" s="1" t="e">
        <f>VLOOKUP(B108,限价!A:D,2,0)</f>
        <v>#N/A</v>
      </c>
      <c r="F108" s="1" t="e">
        <f>VLOOKUP(B108,限价!A:D,3,0)</f>
        <v>#N/A</v>
      </c>
      <c r="G108" s="4" t="e">
        <f t="shared" si="1"/>
        <v>#N/A</v>
      </c>
      <c r="I108" s="26" t="e">
        <f>VLOOKUP(B108,限价!A:D,4,0)</f>
        <v>#N/A</v>
      </c>
    </row>
    <row r="109" spans="5:9">
      <c r="E109" s="1" t="e">
        <f>VLOOKUP(B109,限价!A:D,2,0)</f>
        <v>#N/A</v>
      </c>
      <c r="F109" s="1" t="e">
        <f>VLOOKUP(B109,限价!A:D,3,0)</f>
        <v>#N/A</v>
      </c>
      <c r="G109" s="4" t="e">
        <f t="shared" si="1"/>
        <v>#N/A</v>
      </c>
      <c r="I109" s="26" t="e">
        <f>VLOOKUP(B109,限价!A:D,4,0)</f>
        <v>#N/A</v>
      </c>
    </row>
    <row r="110" spans="5:9">
      <c r="E110" s="1" t="e">
        <f>VLOOKUP(B110,限价!A:D,2,0)</f>
        <v>#N/A</v>
      </c>
      <c r="F110" s="1" t="e">
        <f>VLOOKUP(B110,限价!A:D,3,0)</f>
        <v>#N/A</v>
      </c>
      <c r="G110" s="4" t="e">
        <f t="shared" si="1"/>
        <v>#N/A</v>
      </c>
      <c r="I110" s="26" t="e">
        <f>VLOOKUP(B110,限价!A:D,4,0)</f>
        <v>#N/A</v>
      </c>
    </row>
    <row r="111" spans="5:9">
      <c r="E111" s="1" t="e">
        <f>VLOOKUP(B111,限价!A:D,2,0)</f>
        <v>#N/A</v>
      </c>
      <c r="F111" s="1" t="e">
        <f>VLOOKUP(B111,限价!A:D,3,0)</f>
        <v>#N/A</v>
      </c>
      <c r="G111" s="4" t="e">
        <f t="shared" si="1"/>
        <v>#N/A</v>
      </c>
      <c r="I111" s="26" t="e">
        <f>VLOOKUP(B111,限价!A:D,4,0)</f>
        <v>#N/A</v>
      </c>
    </row>
    <row r="112" spans="5:9">
      <c r="E112" s="1" t="e">
        <f>VLOOKUP(B112,限价!A:D,2,0)</f>
        <v>#N/A</v>
      </c>
      <c r="F112" s="1" t="e">
        <f>VLOOKUP(B112,限价!A:D,3,0)</f>
        <v>#N/A</v>
      </c>
      <c r="G112" s="4" t="e">
        <f t="shared" si="1"/>
        <v>#N/A</v>
      </c>
      <c r="I112" s="26" t="e">
        <f>VLOOKUP(B112,限价!A:D,4,0)</f>
        <v>#N/A</v>
      </c>
    </row>
    <row r="113" spans="5:9">
      <c r="E113" s="1" t="e">
        <f>VLOOKUP(B113,限价!A:D,2,0)</f>
        <v>#N/A</v>
      </c>
      <c r="F113" s="1" t="e">
        <f>VLOOKUP(B113,限价!A:D,3,0)</f>
        <v>#N/A</v>
      </c>
      <c r="G113" s="4" t="e">
        <f t="shared" si="1"/>
        <v>#N/A</v>
      </c>
      <c r="I113" s="26" t="e">
        <f>VLOOKUP(B113,限价!A:D,4,0)</f>
        <v>#N/A</v>
      </c>
    </row>
    <row r="114" spans="5:9">
      <c r="E114" s="1" t="e">
        <f>VLOOKUP(B114,限价!A:D,2,0)</f>
        <v>#N/A</v>
      </c>
      <c r="F114" s="1" t="e">
        <f>VLOOKUP(B114,限价!A:D,3,0)</f>
        <v>#N/A</v>
      </c>
      <c r="G114" s="4" t="e">
        <f t="shared" si="1"/>
        <v>#N/A</v>
      </c>
      <c r="I114" s="26" t="e">
        <f>VLOOKUP(B114,限价!A:D,4,0)</f>
        <v>#N/A</v>
      </c>
    </row>
    <row r="115" spans="5:9">
      <c r="E115" s="1" t="e">
        <f>VLOOKUP(B115,限价!A:D,2,0)</f>
        <v>#N/A</v>
      </c>
      <c r="F115" s="1" t="e">
        <f>VLOOKUP(B115,限价!A:D,3,0)</f>
        <v>#N/A</v>
      </c>
      <c r="G115" s="4" t="e">
        <f t="shared" si="1"/>
        <v>#N/A</v>
      </c>
      <c r="I115" s="26" t="e">
        <f>VLOOKUP(B115,限价!A:D,4,0)</f>
        <v>#N/A</v>
      </c>
    </row>
    <row r="116" spans="5:9">
      <c r="E116" s="1" t="e">
        <f>VLOOKUP(B116,限价!A:D,2,0)</f>
        <v>#N/A</v>
      </c>
      <c r="F116" s="1" t="e">
        <f>VLOOKUP(B116,限价!A:D,3,0)</f>
        <v>#N/A</v>
      </c>
      <c r="G116" s="4" t="e">
        <f t="shared" si="1"/>
        <v>#N/A</v>
      </c>
      <c r="I116" s="26" t="e">
        <f>VLOOKUP(B116,限价!A:D,4,0)</f>
        <v>#N/A</v>
      </c>
    </row>
    <row r="117" spans="5:9">
      <c r="E117" s="1" t="e">
        <f>VLOOKUP(B117,限价!A:D,2,0)</f>
        <v>#N/A</v>
      </c>
      <c r="F117" s="1" t="e">
        <f>VLOOKUP(B117,限价!A:D,3,0)</f>
        <v>#N/A</v>
      </c>
      <c r="G117" s="4" t="e">
        <f t="shared" si="1"/>
        <v>#N/A</v>
      </c>
      <c r="I117" s="26" t="e">
        <f>VLOOKUP(B117,限价!A:D,4,0)</f>
        <v>#N/A</v>
      </c>
    </row>
    <row r="118" spans="5:9">
      <c r="E118" s="1" t="e">
        <f>VLOOKUP(B118,限价!A:D,2,0)</f>
        <v>#N/A</v>
      </c>
      <c r="F118" s="1" t="e">
        <f>VLOOKUP(B118,限价!A:D,3,0)</f>
        <v>#N/A</v>
      </c>
      <c r="G118" s="4" t="e">
        <f t="shared" si="1"/>
        <v>#N/A</v>
      </c>
      <c r="I118" s="26" t="e">
        <f>VLOOKUP(B118,限价!A:D,4,0)</f>
        <v>#N/A</v>
      </c>
    </row>
    <row r="119" spans="5:9">
      <c r="E119" s="1" t="e">
        <f>VLOOKUP(B119,限价!A:D,2,0)</f>
        <v>#N/A</v>
      </c>
      <c r="F119" s="1" t="e">
        <f>VLOOKUP(B119,限价!A:D,3,0)</f>
        <v>#N/A</v>
      </c>
      <c r="G119" s="4" t="e">
        <f t="shared" si="1"/>
        <v>#N/A</v>
      </c>
      <c r="I119" s="26" t="e">
        <f>VLOOKUP(B119,限价!A:D,4,0)</f>
        <v>#N/A</v>
      </c>
    </row>
    <row r="120" spans="5:9">
      <c r="E120" s="1" t="e">
        <f>VLOOKUP(B120,限价!A:D,2,0)</f>
        <v>#N/A</v>
      </c>
      <c r="F120" s="1" t="e">
        <f>VLOOKUP(B120,限价!A:D,3,0)</f>
        <v>#N/A</v>
      </c>
      <c r="G120" s="4" t="e">
        <f t="shared" si="1"/>
        <v>#N/A</v>
      </c>
      <c r="I120" s="26" t="e">
        <f>VLOOKUP(B120,限价!A:D,4,0)</f>
        <v>#N/A</v>
      </c>
    </row>
    <row r="121" spans="5:9">
      <c r="E121" s="1" t="e">
        <f>VLOOKUP(B121,限价!A:D,2,0)</f>
        <v>#N/A</v>
      </c>
      <c r="F121" s="1" t="e">
        <f>VLOOKUP(B121,限价!A:D,3,0)</f>
        <v>#N/A</v>
      </c>
      <c r="G121" s="4" t="e">
        <f t="shared" si="1"/>
        <v>#N/A</v>
      </c>
      <c r="I121" s="26" t="e">
        <f>VLOOKUP(B121,限价!A:D,4,0)</f>
        <v>#N/A</v>
      </c>
    </row>
    <row r="122" spans="5:9">
      <c r="E122" s="1" t="e">
        <f>VLOOKUP(B122,限价!A:D,2,0)</f>
        <v>#N/A</v>
      </c>
      <c r="F122" s="1" t="e">
        <f>VLOOKUP(B122,限价!A:D,3,0)</f>
        <v>#N/A</v>
      </c>
      <c r="G122" s="4" t="e">
        <f t="shared" si="1"/>
        <v>#N/A</v>
      </c>
      <c r="I122" s="26" t="e">
        <f>VLOOKUP(B122,限价!A:D,4,0)</f>
        <v>#N/A</v>
      </c>
    </row>
    <row r="123" spans="5:9">
      <c r="E123" s="1" t="e">
        <f>VLOOKUP(B123,限价!A:D,2,0)</f>
        <v>#N/A</v>
      </c>
      <c r="F123" s="1" t="e">
        <f>VLOOKUP(B123,限价!A:D,3,0)</f>
        <v>#N/A</v>
      </c>
      <c r="G123" s="4" t="e">
        <f t="shared" si="1"/>
        <v>#N/A</v>
      </c>
      <c r="I123" s="26" t="e">
        <f>VLOOKUP(B123,限价!A:D,4,0)</f>
        <v>#N/A</v>
      </c>
    </row>
    <row r="124" spans="5:9">
      <c r="E124" s="1" t="e">
        <f>VLOOKUP(B124,限价!A:D,2,0)</f>
        <v>#N/A</v>
      </c>
      <c r="F124" s="1" t="e">
        <f>VLOOKUP(B124,限价!A:D,3,0)</f>
        <v>#N/A</v>
      </c>
      <c r="G124" s="4" t="e">
        <f t="shared" si="1"/>
        <v>#N/A</v>
      </c>
      <c r="I124" s="26" t="e">
        <f>VLOOKUP(B124,限价!A:D,4,0)</f>
        <v>#N/A</v>
      </c>
    </row>
    <row r="125" spans="5:9">
      <c r="E125" s="1" t="e">
        <f>VLOOKUP(B125,限价!A:D,2,0)</f>
        <v>#N/A</v>
      </c>
      <c r="F125" s="1" t="e">
        <f>VLOOKUP(B125,限价!A:D,3,0)</f>
        <v>#N/A</v>
      </c>
      <c r="G125" s="4" t="e">
        <f t="shared" si="1"/>
        <v>#N/A</v>
      </c>
      <c r="I125" s="26" t="e">
        <f>VLOOKUP(B125,限价!A:D,4,0)</f>
        <v>#N/A</v>
      </c>
    </row>
    <row r="126" spans="5:9">
      <c r="E126" s="1" t="e">
        <f>VLOOKUP(B126,限价!A:D,2,0)</f>
        <v>#N/A</v>
      </c>
      <c r="F126" s="1" t="e">
        <f>VLOOKUP(B126,限价!A:D,3,0)</f>
        <v>#N/A</v>
      </c>
      <c r="G126" s="4" t="e">
        <f t="shared" si="1"/>
        <v>#N/A</v>
      </c>
      <c r="I126" s="26" t="e">
        <f>VLOOKUP(B126,限价!A:D,4,0)</f>
        <v>#N/A</v>
      </c>
    </row>
    <row r="127" spans="5:9">
      <c r="E127" s="1" t="e">
        <f>VLOOKUP(B127,限价!A:D,2,0)</f>
        <v>#N/A</v>
      </c>
      <c r="F127" s="1" t="e">
        <f>VLOOKUP(B127,限价!A:D,3,0)</f>
        <v>#N/A</v>
      </c>
      <c r="G127" s="4" t="e">
        <f t="shared" si="1"/>
        <v>#N/A</v>
      </c>
      <c r="I127" s="26" t="e">
        <f>VLOOKUP(B127,限价!A:D,4,0)</f>
        <v>#N/A</v>
      </c>
    </row>
    <row r="128" spans="5:9">
      <c r="E128" s="1" t="e">
        <f>VLOOKUP(B128,限价!A:D,2,0)</f>
        <v>#N/A</v>
      </c>
      <c r="F128" s="1" t="e">
        <f>VLOOKUP(B128,限价!A:D,3,0)</f>
        <v>#N/A</v>
      </c>
      <c r="G128" s="4" t="e">
        <f t="shared" si="1"/>
        <v>#N/A</v>
      </c>
      <c r="I128" s="26" t="e">
        <f>VLOOKUP(B128,限价!A:D,4,0)</f>
        <v>#N/A</v>
      </c>
    </row>
    <row r="129" spans="5:9">
      <c r="E129" s="1" t="e">
        <f>VLOOKUP(B129,限价!A:D,2,0)</f>
        <v>#N/A</v>
      </c>
      <c r="F129" s="1" t="e">
        <f>VLOOKUP(B129,限价!A:D,3,0)</f>
        <v>#N/A</v>
      </c>
      <c r="G129" s="4" t="e">
        <f t="shared" si="1"/>
        <v>#N/A</v>
      </c>
      <c r="I129" s="26" t="e">
        <f>VLOOKUP(B129,限价!A:D,4,0)</f>
        <v>#N/A</v>
      </c>
    </row>
    <row r="130" spans="5:9">
      <c r="E130" s="1" t="e">
        <f>VLOOKUP(B130,限价!A:D,2,0)</f>
        <v>#N/A</v>
      </c>
      <c r="F130" s="1" t="e">
        <f>VLOOKUP(B130,限价!A:D,3,0)</f>
        <v>#N/A</v>
      </c>
      <c r="G130" s="4" t="e">
        <f t="shared" si="1"/>
        <v>#N/A</v>
      </c>
      <c r="I130" s="26" t="e">
        <f>VLOOKUP(B130,限价!A:D,4,0)</f>
        <v>#N/A</v>
      </c>
    </row>
    <row r="131" spans="5:9">
      <c r="E131" s="1" t="e">
        <f>VLOOKUP(B131,限价!A:D,2,0)</f>
        <v>#N/A</v>
      </c>
      <c r="F131" s="1" t="e">
        <f>VLOOKUP(B131,限价!A:D,3,0)</f>
        <v>#N/A</v>
      </c>
      <c r="G131" s="4" t="e">
        <f t="shared" si="1"/>
        <v>#N/A</v>
      </c>
      <c r="I131" s="26" t="e">
        <f>VLOOKUP(B131,限价!A:D,4,0)</f>
        <v>#N/A</v>
      </c>
    </row>
    <row r="132" spans="5:9">
      <c r="E132" s="1" t="e">
        <f>VLOOKUP(B132,限价!A:D,2,0)</f>
        <v>#N/A</v>
      </c>
      <c r="F132" s="1" t="e">
        <f>VLOOKUP(B132,限价!A:D,3,0)</f>
        <v>#N/A</v>
      </c>
      <c r="G132" s="4" t="e">
        <f t="shared" ref="G132:G195" si="2">C132*D132*F132</f>
        <v>#N/A</v>
      </c>
      <c r="I132" s="26" t="e">
        <f>VLOOKUP(B132,限价!A:D,4,0)</f>
        <v>#N/A</v>
      </c>
    </row>
    <row r="133" spans="5:9">
      <c r="E133" s="1" t="e">
        <f>VLOOKUP(B133,限价!A:D,2,0)</f>
        <v>#N/A</v>
      </c>
      <c r="F133" s="1" t="e">
        <f>VLOOKUP(B133,限价!A:D,3,0)</f>
        <v>#N/A</v>
      </c>
      <c r="G133" s="4" t="e">
        <f t="shared" si="2"/>
        <v>#N/A</v>
      </c>
      <c r="I133" s="26" t="e">
        <f>VLOOKUP(B133,限价!A:D,4,0)</f>
        <v>#N/A</v>
      </c>
    </row>
    <row r="134" spans="5:9">
      <c r="E134" s="1" t="e">
        <f>VLOOKUP(B134,限价!A:D,2,0)</f>
        <v>#N/A</v>
      </c>
      <c r="F134" s="1" t="e">
        <f>VLOOKUP(B134,限价!A:D,3,0)</f>
        <v>#N/A</v>
      </c>
      <c r="G134" s="4" t="e">
        <f t="shared" si="2"/>
        <v>#N/A</v>
      </c>
      <c r="I134" s="26" t="e">
        <f>VLOOKUP(B134,限价!A:D,4,0)</f>
        <v>#N/A</v>
      </c>
    </row>
    <row r="135" spans="5:9">
      <c r="E135" s="1" t="e">
        <f>VLOOKUP(B135,限价!A:D,2,0)</f>
        <v>#N/A</v>
      </c>
      <c r="F135" s="1" t="e">
        <f>VLOOKUP(B135,限价!A:D,3,0)</f>
        <v>#N/A</v>
      </c>
      <c r="G135" s="4" t="e">
        <f t="shared" si="2"/>
        <v>#N/A</v>
      </c>
      <c r="I135" s="26" t="e">
        <f>VLOOKUP(B135,限价!A:D,4,0)</f>
        <v>#N/A</v>
      </c>
    </row>
    <row r="136" spans="5:9">
      <c r="E136" s="1" t="e">
        <f>VLOOKUP(B136,限价!A:D,2,0)</f>
        <v>#N/A</v>
      </c>
      <c r="F136" s="1" t="e">
        <f>VLOOKUP(B136,限价!A:D,3,0)</f>
        <v>#N/A</v>
      </c>
      <c r="G136" s="4" t="e">
        <f t="shared" si="2"/>
        <v>#N/A</v>
      </c>
      <c r="I136" s="26" t="e">
        <f>VLOOKUP(B136,限价!A:D,4,0)</f>
        <v>#N/A</v>
      </c>
    </row>
    <row r="137" spans="5:9">
      <c r="E137" s="1" t="e">
        <f>VLOOKUP(B137,限价!A:D,2,0)</f>
        <v>#N/A</v>
      </c>
      <c r="F137" s="1" t="e">
        <f>VLOOKUP(B137,限价!A:D,3,0)</f>
        <v>#N/A</v>
      </c>
      <c r="G137" s="4" t="e">
        <f t="shared" si="2"/>
        <v>#N/A</v>
      </c>
      <c r="I137" s="26" t="e">
        <f>VLOOKUP(B137,限价!A:D,4,0)</f>
        <v>#N/A</v>
      </c>
    </row>
    <row r="138" spans="5:9">
      <c r="E138" s="1" t="e">
        <f>VLOOKUP(B138,限价!A:D,2,0)</f>
        <v>#N/A</v>
      </c>
      <c r="F138" s="1" t="e">
        <f>VLOOKUP(B138,限价!A:D,3,0)</f>
        <v>#N/A</v>
      </c>
      <c r="G138" s="4" t="e">
        <f t="shared" si="2"/>
        <v>#N/A</v>
      </c>
      <c r="I138" s="26" t="e">
        <f>VLOOKUP(B138,限价!A:D,4,0)</f>
        <v>#N/A</v>
      </c>
    </row>
    <row r="139" spans="5:9">
      <c r="E139" s="1" t="e">
        <f>VLOOKUP(B139,限价!A:D,2,0)</f>
        <v>#N/A</v>
      </c>
      <c r="F139" s="1" t="e">
        <f>VLOOKUP(B139,限价!A:D,3,0)</f>
        <v>#N/A</v>
      </c>
      <c r="G139" s="4" t="e">
        <f t="shared" si="2"/>
        <v>#N/A</v>
      </c>
      <c r="I139" s="26" t="e">
        <f>VLOOKUP(B139,限价!A:D,4,0)</f>
        <v>#N/A</v>
      </c>
    </row>
    <row r="140" spans="5:9">
      <c r="E140" s="1" t="e">
        <f>VLOOKUP(B140,限价!A:D,2,0)</f>
        <v>#N/A</v>
      </c>
      <c r="F140" s="1" t="e">
        <f>VLOOKUP(B140,限价!A:D,3,0)</f>
        <v>#N/A</v>
      </c>
      <c r="G140" s="4" t="e">
        <f t="shared" si="2"/>
        <v>#N/A</v>
      </c>
      <c r="I140" s="26" t="e">
        <f>VLOOKUP(B140,限价!A:D,4,0)</f>
        <v>#N/A</v>
      </c>
    </row>
    <row r="141" spans="5:9">
      <c r="E141" s="1" t="e">
        <f>VLOOKUP(B141,限价!A:D,2,0)</f>
        <v>#N/A</v>
      </c>
      <c r="F141" s="1" t="e">
        <f>VLOOKUP(B141,限价!A:D,3,0)</f>
        <v>#N/A</v>
      </c>
      <c r="G141" s="4" t="e">
        <f t="shared" si="2"/>
        <v>#N/A</v>
      </c>
      <c r="I141" s="26" t="e">
        <f>VLOOKUP(B141,限价!A:D,4,0)</f>
        <v>#N/A</v>
      </c>
    </row>
    <row r="142" spans="5:9">
      <c r="E142" s="1" t="e">
        <f>VLOOKUP(B142,限价!A:D,2,0)</f>
        <v>#N/A</v>
      </c>
      <c r="F142" s="1" t="e">
        <f>VLOOKUP(B142,限价!A:D,3,0)</f>
        <v>#N/A</v>
      </c>
      <c r="G142" s="4" t="e">
        <f t="shared" si="2"/>
        <v>#N/A</v>
      </c>
      <c r="I142" s="26" t="e">
        <f>VLOOKUP(B142,限价!A:D,4,0)</f>
        <v>#N/A</v>
      </c>
    </row>
    <row r="143" spans="5:9">
      <c r="E143" s="1" t="e">
        <f>VLOOKUP(B143,限价!A:D,2,0)</f>
        <v>#N/A</v>
      </c>
      <c r="F143" s="1" t="e">
        <f>VLOOKUP(B143,限价!A:D,3,0)</f>
        <v>#N/A</v>
      </c>
      <c r="G143" s="4" t="e">
        <f t="shared" si="2"/>
        <v>#N/A</v>
      </c>
      <c r="I143" s="26" t="e">
        <f>VLOOKUP(B143,限价!A:D,4,0)</f>
        <v>#N/A</v>
      </c>
    </row>
    <row r="144" spans="5:9">
      <c r="E144" s="1" t="e">
        <f>VLOOKUP(B144,限价!A:D,2,0)</f>
        <v>#N/A</v>
      </c>
      <c r="F144" s="1" t="e">
        <f>VLOOKUP(B144,限价!A:D,3,0)</f>
        <v>#N/A</v>
      </c>
      <c r="G144" s="4" t="e">
        <f t="shared" si="2"/>
        <v>#N/A</v>
      </c>
      <c r="I144" s="26" t="e">
        <f>VLOOKUP(B144,限价!A:D,4,0)</f>
        <v>#N/A</v>
      </c>
    </row>
    <row r="145" spans="5:9">
      <c r="E145" s="1" t="e">
        <f>VLOOKUP(B145,限价!A:D,2,0)</f>
        <v>#N/A</v>
      </c>
      <c r="F145" s="1" t="e">
        <f>VLOOKUP(B145,限价!A:D,3,0)</f>
        <v>#N/A</v>
      </c>
      <c r="G145" s="4" t="e">
        <f t="shared" si="2"/>
        <v>#N/A</v>
      </c>
      <c r="I145" s="26" t="e">
        <f>VLOOKUP(B145,限价!A:D,4,0)</f>
        <v>#N/A</v>
      </c>
    </row>
    <row r="146" spans="5:9">
      <c r="E146" s="1" t="e">
        <f>VLOOKUP(B146,限价!A:D,2,0)</f>
        <v>#N/A</v>
      </c>
      <c r="F146" s="1" t="e">
        <f>VLOOKUP(B146,限价!A:D,3,0)</f>
        <v>#N/A</v>
      </c>
      <c r="G146" s="4" t="e">
        <f t="shared" si="2"/>
        <v>#N/A</v>
      </c>
      <c r="I146" s="26" t="e">
        <f>VLOOKUP(B146,限价!A:D,4,0)</f>
        <v>#N/A</v>
      </c>
    </row>
    <row r="147" spans="5:9">
      <c r="E147" s="1" t="e">
        <f>VLOOKUP(B147,限价!A:D,2,0)</f>
        <v>#N/A</v>
      </c>
      <c r="F147" s="1" t="e">
        <f>VLOOKUP(B147,限价!A:D,3,0)</f>
        <v>#N/A</v>
      </c>
      <c r="G147" s="4" t="e">
        <f t="shared" si="2"/>
        <v>#N/A</v>
      </c>
      <c r="I147" s="26" t="e">
        <f>VLOOKUP(B147,限价!A:D,4,0)</f>
        <v>#N/A</v>
      </c>
    </row>
    <row r="148" spans="5:9">
      <c r="E148" s="1" t="e">
        <f>VLOOKUP(B148,限价!A:D,2,0)</f>
        <v>#N/A</v>
      </c>
      <c r="F148" s="1" t="e">
        <f>VLOOKUP(B148,限价!A:D,3,0)</f>
        <v>#N/A</v>
      </c>
      <c r="G148" s="4" t="e">
        <f t="shared" si="2"/>
        <v>#N/A</v>
      </c>
      <c r="I148" s="26" t="e">
        <f>VLOOKUP(B148,限价!A:D,4,0)</f>
        <v>#N/A</v>
      </c>
    </row>
    <row r="149" spans="5:9">
      <c r="E149" s="1" t="e">
        <f>VLOOKUP(B149,限价!A:D,2,0)</f>
        <v>#N/A</v>
      </c>
      <c r="F149" s="1" t="e">
        <f>VLOOKUP(B149,限价!A:D,3,0)</f>
        <v>#N/A</v>
      </c>
      <c r="G149" s="4" t="e">
        <f t="shared" si="2"/>
        <v>#N/A</v>
      </c>
      <c r="I149" s="26" t="e">
        <f>VLOOKUP(B149,限价!A:D,4,0)</f>
        <v>#N/A</v>
      </c>
    </row>
    <row r="150" spans="5:9">
      <c r="E150" s="1" t="e">
        <f>VLOOKUP(B150,限价!A:D,2,0)</f>
        <v>#N/A</v>
      </c>
      <c r="F150" s="1" t="e">
        <f>VLOOKUP(B150,限价!A:D,3,0)</f>
        <v>#N/A</v>
      </c>
      <c r="G150" s="4" t="e">
        <f t="shared" si="2"/>
        <v>#N/A</v>
      </c>
      <c r="I150" s="26" t="e">
        <f>VLOOKUP(B150,限价!A:D,4,0)</f>
        <v>#N/A</v>
      </c>
    </row>
    <row r="151" spans="5:9">
      <c r="E151" s="1" t="e">
        <f>VLOOKUP(B151,限价!A:D,2,0)</f>
        <v>#N/A</v>
      </c>
      <c r="F151" s="1" t="e">
        <f>VLOOKUP(B151,限价!A:D,3,0)</f>
        <v>#N/A</v>
      </c>
      <c r="G151" s="4" t="e">
        <f t="shared" si="2"/>
        <v>#N/A</v>
      </c>
      <c r="I151" s="26" t="e">
        <f>VLOOKUP(B151,限价!A:D,4,0)</f>
        <v>#N/A</v>
      </c>
    </row>
    <row r="152" spans="5:9">
      <c r="E152" s="1" t="e">
        <f>VLOOKUP(B152,限价!A:D,2,0)</f>
        <v>#N/A</v>
      </c>
      <c r="F152" s="1" t="e">
        <f>VLOOKUP(B152,限价!A:D,3,0)</f>
        <v>#N/A</v>
      </c>
      <c r="G152" s="4" t="e">
        <f t="shared" si="2"/>
        <v>#N/A</v>
      </c>
      <c r="I152" s="26" t="e">
        <f>VLOOKUP(B152,限价!A:D,4,0)</f>
        <v>#N/A</v>
      </c>
    </row>
    <row r="153" spans="5:9">
      <c r="E153" s="1" t="e">
        <f>VLOOKUP(B153,限价!A:D,2,0)</f>
        <v>#N/A</v>
      </c>
      <c r="F153" s="1" t="e">
        <f>VLOOKUP(B153,限价!A:D,3,0)</f>
        <v>#N/A</v>
      </c>
      <c r="G153" s="4" t="e">
        <f t="shared" si="2"/>
        <v>#N/A</v>
      </c>
      <c r="I153" s="26" t="e">
        <f>VLOOKUP(B153,限价!A:D,4,0)</f>
        <v>#N/A</v>
      </c>
    </row>
    <row r="154" spans="5:9">
      <c r="E154" s="1" t="e">
        <f>VLOOKUP(B154,限价!A:D,2,0)</f>
        <v>#N/A</v>
      </c>
      <c r="F154" s="1" t="e">
        <f>VLOOKUP(B154,限价!A:D,3,0)</f>
        <v>#N/A</v>
      </c>
      <c r="G154" s="4" t="e">
        <f t="shared" si="2"/>
        <v>#N/A</v>
      </c>
      <c r="I154" s="26" t="e">
        <f>VLOOKUP(B154,限价!A:D,4,0)</f>
        <v>#N/A</v>
      </c>
    </row>
    <row r="155" spans="5:9">
      <c r="E155" s="1" t="e">
        <f>VLOOKUP(B155,限价!A:D,2,0)</f>
        <v>#N/A</v>
      </c>
      <c r="F155" s="1" t="e">
        <f>VLOOKUP(B155,限价!A:D,3,0)</f>
        <v>#N/A</v>
      </c>
      <c r="G155" s="4" t="e">
        <f t="shared" si="2"/>
        <v>#N/A</v>
      </c>
      <c r="I155" s="26" t="e">
        <f>VLOOKUP(B155,限价!A:D,4,0)</f>
        <v>#N/A</v>
      </c>
    </row>
    <row r="156" spans="5:9">
      <c r="E156" s="1" t="e">
        <f>VLOOKUP(B156,限价!A:D,2,0)</f>
        <v>#N/A</v>
      </c>
      <c r="F156" s="1" t="e">
        <f>VLOOKUP(B156,限价!A:D,3,0)</f>
        <v>#N/A</v>
      </c>
      <c r="G156" s="4" t="e">
        <f t="shared" si="2"/>
        <v>#N/A</v>
      </c>
      <c r="I156" s="26" t="e">
        <f>VLOOKUP(B156,限价!A:D,4,0)</f>
        <v>#N/A</v>
      </c>
    </row>
    <row r="157" spans="5:9">
      <c r="E157" s="1" t="e">
        <f>VLOOKUP(B157,限价!A:D,2,0)</f>
        <v>#N/A</v>
      </c>
      <c r="F157" s="1" t="e">
        <f>VLOOKUP(B157,限价!A:D,3,0)</f>
        <v>#N/A</v>
      </c>
      <c r="G157" s="4" t="e">
        <f t="shared" si="2"/>
        <v>#N/A</v>
      </c>
      <c r="I157" s="26" t="e">
        <f>VLOOKUP(B157,限价!A:D,4,0)</f>
        <v>#N/A</v>
      </c>
    </row>
    <row r="158" spans="5:9">
      <c r="E158" s="1" t="e">
        <f>VLOOKUP(B158,限价!A:D,2,0)</f>
        <v>#N/A</v>
      </c>
      <c r="F158" s="1" t="e">
        <f>VLOOKUP(B158,限价!A:D,3,0)</f>
        <v>#N/A</v>
      </c>
      <c r="G158" s="4" t="e">
        <f t="shared" si="2"/>
        <v>#N/A</v>
      </c>
      <c r="I158" s="26" t="e">
        <f>VLOOKUP(B158,限价!A:D,4,0)</f>
        <v>#N/A</v>
      </c>
    </row>
    <row r="159" spans="5:9">
      <c r="E159" s="1" t="e">
        <f>VLOOKUP(B159,限价!A:D,2,0)</f>
        <v>#N/A</v>
      </c>
      <c r="F159" s="1" t="e">
        <f>VLOOKUP(B159,限价!A:D,3,0)</f>
        <v>#N/A</v>
      </c>
      <c r="G159" s="4" t="e">
        <f t="shared" si="2"/>
        <v>#N/A</v>
      </c>
      <c r="I159" s="26" t="e">
        <f>VLOOKUP(B159,限价!A:D,4,0)</f>
        <v>#N/A</v>
      </c>
    </row>
    <row r="160" spans="5:9">
      <c r="E160" s="1" t="e">
        <f>VLOOKUP(B160,限价!A:D,2,0)</f>
        <v>#N/A</v>
      </c>
      <c r="F160" s="1" t="e">
        <f>VLOOKUP(B160,限价!A:D,3,0)</f>
        <v>#N/A</v>
      </c>
      <c r="G160" s="4" t="e">
        <f t="shared" si="2"/>
        <v>#N/A</v>
      </c>
      <c r="I160" s="26" t="e">
        <f>VLOOKUP(B160,限价!A:D,4,0)</f>
        <v>#N/A</v>
      </c>
    </row>
    <row r="161" spans="5:9">
      <c r="E161" s="1" t="e">
        <f>VLOOKUP(B161,限价!A:D,2,0)</f>
        <v>#N/A</v>
      </c>
      <c r="F161" s="1" t="e">
        <f>VLOOKUP(B161,限价!A:D,3,0)</f>
        <v>#N/A</v>
      </c>
      <c r="G161" s="4" t="e">
        <f t="shared" si="2"/>
        <v>#N/A</v>
      </c>
      <c r="I161" s="26" t="e">
        <f>VLOOKUP(B161,限价!A:D,4,0)</f>
        <v>#N/A</v>
      </c>
    </row>
    <row r="162" spans="5:9">
      <c r="E162" s="1" t="e">
        <f>VLOOKUP(B162,限价!A:D,2,0)</f>
        <v>#N/A</v>
      </c>
      <c r="F162" s="1" t="e">
        <f>VLOOKUP(B162,限价!A:D,3,0)</f>
        <v>#N/A</v>
      </c>
      <c r="G162" s="4" t="e">
        <f t="shared" si="2"/>
        <v>#N/A</v>
      </c>
      <c r="I162" s="26" t="e">
        <f>VLOOKUP(B162,限价!A:D,4,0)</f>
        <v>#N/A</v>
      </c>
    </row>
    <row r="163" spans="5:9">
      <c r="E163" s="1" t="e">
        <f>VLOOKUP(B163,限价!A:D,2,0)</f>
        <v>#N/A</v>
      </c>
      <c r="F163" s="1" t="e">
        <f>VLOOKUP(B163,限价!A:D,3,0)</f>
        <v>#N/A</v>
      </c>
      <c r="G163" s="4" t="e">
        <f t="shared" si="2"/>
        <v>#N/A</v>
      </c>
      <c r="I163" s="26" t="e">
        <f>VLOOKUP(B163,限价!A:D,4,0)</f>
        <v>#N/A</v>
      </c>
    </row>
    <row r="164" spans="5:9">
      <c r="E164" s="1" t="e">
        <f>VLOOKUP(B164,限价!A:D,2,0)</f>
        <v>#N/A</v>
      </c>
      <c r="F164" s="1" t="e">
        <f>VLOOKUP(B164,限价!A:D,3,0)</f>
        <v>#N/A</v>
      </c>
      <c r="G164" s="4" t="e">
        <f t="shared" si="2"/>
        <v>#N/A</v>
      </c>
      <c r="I164" s="26" t="e">
        <f>VLOOKUP(B164,限价!A:D,4,0)</f>
        <v>#N/A</v>
      </c>
    </row>
    <row r="165" spans="5:9">
      <c r="E165" s="1" t="e">
        <f>VLOOKUP(B165,限价!A:D,2,0)</f>
        <v>#N/A</v>
      </c>
      <c r="F165" s="1" t="e">
        <f>VLOOKUP(B165,限价!A:D,3,0)</f>
        <v>#N/A</v>
      </c>
      <c r="G165" s="4" t="e">
        <f t="shared" si="2"/>
        <v>#N/A</v>
      </c>
      <c r="I165" s="26" t="e">
        <f>VLOOKUP(B165,限价!A:D,4,0)</f>
        <v>#N/A</v>
      </c>
    </row>
    <row r="166" spans="5:9">
      <c r="E166" s="1" t="e">
        <f>VLOOKUP(B166,限价!A:D,2,0)</f>
        <v>#N/A</v>
      </c>
      <c r="F166" s="1" t="e">
        <f>VLOOKUP(B166,限价!A:D,3,0)</f>
        <v>#N/A</v>
      </c>
      <c r="G166" s="4" t="e">
        <f t="shared" si="2"/>
        <v>#N/A</v>
      </c>
      <c r="I166" s="26" t="e">
        <f>VLOOKUP(B166,限价!A:D,4,0)</f>
        <v>#N/A</v>
      </c>
    </row>
    <row r="167" spans="5:9">
      <c r="E167" s="1" t="e">
        <f>VLOOKUP(B167,限价!A:D,2,0)</f>
        <v>#N/A</v>
      </c>
      <c r="F167" s="1" t="e">
        <f>VLOOKUP(B167,限价!A:D,3,0)</f>
        <v>#N/A</v>
      </c>
      <c r="G167" s="4" t="e">
        <f t="shared" si="2"/>
        <v>#N/A</v>
      </c>
      <c r="I167" s="26" t="e">
        <f>VLOOKUP(B167,限价!A:D,4,0)</f>
        <v>#N/A</v>
      </c>
    </row>
    <row r="168" spans="5:9">
      <c r="E168" s="1" t="e">
        <f>VLOOKUP(B168,限价!A:D,2,0)</f>
        <v>#N/A</v>
      </c>
      <c r="F168" s="1" t="e">
        <f>VLOOKUP(B168,限价!A:D,3,0)</f>
        <v>#N/A</v>
      </c>
      <c r="G168" s="4" t="e">
        <f t="shared" si="2"/>
        <v>#N/A</v>
      </c>
      <c r="I168" s="26" t="e">
        <f>VLOOKUP(B168,限价!A:D,4,0)</f>
        <v>#N/A</v>
      </c>
    </row>
    <row r="169" spans="5:9">
      <c r="E169" s="1" t="e">
        <f>VLOOKUP(B169,限价!A:D,2,0)</f>
        <v>#N/A</v>
      </c>
      <c r="F169" s="1" t="e">
        <f>VLOOKUP(B169,限价!A:D,3,0)</f>
        <v>#N/A</v>
      </c>
      <c r="G169" s="4" t="e">
        <f t="shared" si="2"/>
        <v>#N/A</v>
      </c>
      <c r="I169" s="26" t="e">
        <f>VLOOKUP(B169,限价!A:D,4,0)</f>
        <v>#N/A</v>
      </c>
    </row>
    <row r="170" spans="5:9">
      <c r="E170" s="1" t="e">
        <f>VLOOKUP(B170,限价!A:D,2,0)</f>
        <v>#N/A</v>
      </c>
      <c r="F170" s="1" t="e">
        <f>VLOOKUP(B170,限价!A:D,3,0)</f>
        <v>#N/A</v>
      </c>
      <c r="G170" s="4" t="e">
        <f t="shared" si="2"/>
        <v>#N/A</v>
      </c>
      <c r="I170" s="26" t="e">
        <f>VLOOKUP(B170,限价!A:D,4,0)</f>
        <v>#N/A</v>
      </c>
    </row>
    <row r="171" spans="5:9">
      <c r="E171" s="1" t="e">
        <f>VLOOKUP(B171,限价!A:D,2,0)</f>
        <v>#N/A</v>
      </c>
      <c r="F171" s="1" t="e">
        <f>VLOOKUP(B171,限价!A:D,3,0)</f>
        <v>#N/A</v>
      </c>
      <c r="G171" s="4" t="e">
        <f t="shared" si="2"/>
        <v>#N/A</v>
      </c>
      <c r="I171" s="26" t="e">
        <f>VLOOKUP(B171,限价!A:D,4,0)</f>
        <v>#N/A</v>
      </c>
    </row>
    <row r="172" spans="5:9">
      <c r="E172" s="1" t="e">
        <f>VLOOKUP(B172,限价!A:D,2,0)</f>
        <v>#N/A</v>
      </c>
      <c r="F172" s="1" t="e">
        <f>VLOOKUP(B172,限价!A:D,3,0)</f>
        <v>#N/A</v>
      </c>
      <c r="G172" s="4" t="e">
        <f t="shared" si="2"/>
        <v>#N/A</v>
      </c>
      <c r="I172" s="26" t="e">
        <f>VLOOKUP(B172,限价!A:D,4,0)</f>
        <v>#N/A</v>
      </c>
    </row>
    <row r="173" spans="5:9">
      <c r="E173" s="1" t="e">
        <f>VLOOKUP(B173,限价!A:D,2,0)</f>
        <v>#N/A</v>
      </c>
      <c r="F173" s="1" t="e">
        <f>VLOOKUP(B173,限价!A:D,3,0)</f>
        <v>#N/A</v>
      </c>
      <c r="G173" s="4" t="e">
        <f t="shared" si="2"/>
        <v>#N/A</v>
      </c>
      <c r="I173" s="26" t="e">
        <f>VLOOKUP(B173,限价!A:D,4,0)</f>
        <v>#N/A</v>
      </c>
    </row>
    <row r="174" spans="5:9">
      <c r="E174" s="1" t="e">
        <f>VLOOKUP(B174,限价!A:D,2,0)</f>
        <v>#N/A</v>
      </c>
      <c r="F174" s="1" t="e">
        <f>VLOOKUP(B174,限价!A:D,3,0)</f>
        <v>#N/A</v>
      </c>
      <c r="G174" s="4" t="e">
        <f t="shared" si="2"/>
        <v>#N/A</v>
      </c>
      <c r="I174" s="26" t="e">
        <f>VLOOKUP(B174,限价!A:D,4,0)</f>
        <v>#N/A</v>
      </c>
    </row>
    <row r="175" spans="5:9">
      <c r="E175" s="1" t="e">
        <f>VLOOKUP(B175,限价!A:D,2,0)</f>
        <v>#N/A</v>
      </c>
      <c r="F175" s="1" t="e">
        <f>VLOOKUP(B175,限价!A:D,3,0)</f>
        <v>#N/A</v>
      </c>
      <c r="G175" s="4" t="e">
        <f t="shared" si="2"/>
        <v>#N/A</v>
      </c>
      <c r="I175" s="26" t="e">
        <f>VLOOKUP(B175,限价!A:D,4,0)</f>
        <v>#N/A</v>
      </c>
    </row>
    <row r="176" spans="5:9">
      <c r="E176" s="1" t="e">
        <f>VLOOKUP(B176,限价!A:D,2,0)</f>
        <v>#N/A</v>
      </c>
      <c r="F176" s="1" t="e">
        <f>VLOOKUP(B176,限价!A:D,3,0)</f>
        <v>#N/A</v>
      </c>
      <c r="G176" s="4" t="e">
        <f t="shared" si="2"/>
        <v>#N/A</v>
      </c>
      <c r="I176" s="26" t="e">
        <f>VLOOKUP(B176,限价!A:D,4,0)</f>
        <v>#N/A</v>
      </c>
    </row>
    <row r="177" spans="5:9">
      <c r="E177" s="1" t="e">
        <f>VLOOKUP(B177,限价!A:D,2,0)</f>
        <v>#N/A</v>
      </c>
      <c r="F177" s="1" t="e">
        <f>VLOOKUP(B177,限价!A:D,3,0)</f>
        <v>#N/A</v>
      </c>
      <c r="G177" s="4" t="e">
        <f t="shared" si="2"/>
        <v>#N/A</v>
      </c>
      <c r="I177" s="26" t="e">
        <f>VLOOKUP(B177,限价!A:D,4,0)</f>
        <v>#N/A</v>
      </c>
    </row>
    <row r="178" spans="5:9">
      <c r="E178" s="1" t="e">
        <f>VLOOKUP(B178,限价!A:D,2,0)</f>
        <v>#N/A</v>
      </c>
      <c r="F178" s="1" t="e">
        <f>VLOOKUP(B178,限价!A:D,3,0)</f>
        <v>#N/A</v>
      </c>
      <c r="G178" s="4" t="e">
        <f t="shared" si="2"/>
        <v>#N/A</v>
      </c>
      <c r="I178" s="26" t="e">
        <f>VLOOKUP(B178,限价!A:D,4,0)</f>
        <v>#N/A</v>
      </c>
    </row>
    <row r="179" spans="5:9">
      <c r="E179" s="1" t="e">
        <f>VLOOKUP(B179,限价!A:D,2,0)</f>
        <v>#N/A</v>
      </c>
      <c r="F179" s="1" t="e">
        <f>VLOOKUP(B179,限价!A:D,3,0)</f>
        <v>#N/A</v>
      </c>
      <c r="G179" s="4" t="e">
        <f t="shared" si="2"/>
        <v>#N/A</v>
      </c>
      <c r="I179" s="26" t="e">
        <f>VLOOKUP(B179,限价!A:D,4,0)</f>
        <v>#N/A</v>
      </c>
    </row>
    <row r="180" spans="5:9">
      <c r="E180" s="1" t="e">
        <f>VLOOKUP(B180,限价!A:D,2,0)</f>
        <v>#N/A</v>
      </c>
      <c r="F180" s="1" t="e">
        <f>VLOOKUP(B180,限价!A:D,3,0)</f>
        <v>#N/A</v>
      </c>
      <c r="G180" s="4" t="e">
        <f t="shared" si="2"/>
        <v>#N/A</v>
      </c>
      <c r="I180" s="26" t="e">
        <f>VLOOKUP(B180,限价!A:D,4,0)</f>
        <v>#N/A</v>
      </c>
    </row>
    <row r="181" spans="5:9">
      <c r="E181" s="1" t="e">
        <f>VLOOKUP(B181,限价!A:D,2,0)</f>
        <v>#N/A</v>
      </c>
      <c r="F181" s="1" t="e">
        <f>VLOOKUP(B181,限价!A:D,3,0)</f>
        <v>#N/A</v>
      </c>
      <c r="G181" s="4" t="e">
        <f t="shared" si="2"/>
        <v>#N/A</v>
      </c>
      <c r="I181" s="26" t="e">
        <f>VLOOKUP(B181,限价!A:D,4,0)</f>
        <v>#N/A</v>
      </c>
    </row>
    <row r="182" spans="5:9">
      <c r="E182" s="1" t="e">
        <f>VLOOKUP(B182,限价!A:D,2,0)</f>
        <v>#N/A</v>
      </c>
      <c r="F182" s="1" t="e">
        <f>VLOOKUP(B182,限价!A:D,3,0)</f>
        <v>#N/A</v>
      </c>
      <c r="G182" s="4" t="e">
        <f t="shared" si="2"/>
        <v>#N/A</v>
      </c>
      <c r="I182" s="26" t="e">
        <f>VLOOKUP(B182,限价!A:D,4,0)</f>
        <v>#N/A</v>
      </c>
    </row>
    <row r="183" spans="5:9">
      <c r="E183" s="1" t="e">
        <f>VLOOKUP(B183,限价!A:D,2,0)</f>
        <v>#N/A</v>
      </c>
      <c r="F183" s="1" t="e">
        <f>VLOOKUP(B183,限价!A:D,3,0)</f>
        <v>#N/A</v>
      </c>
      <c r="G183" s="4" t="e">
        <f t="shared" si="2"/>
        <v>#N/A</v>
      </c>
      <c r="I183" s="26" t="e">
        <f>VLOOKUP(B183,限价!A:D,4,0)</f>
        <v>#N/A</v>
      </c>
    </row>
    <row r="184" spans="5:9">
      <c r="E184" s="1" t="e">
        <f>VLOOKUP(B184,限价!A:D,2,0)</f>
        <v>#N/A</v>
      </c>
      <c r="F184" s="1" t="e">
        <f>VLOOKUP(B184,限价!A:D,3,0)</f>
        <v>#N/A</v>
      </c>
      <c r="G184" s="4" t="e">
        <f t="shared" si="2"/>
        <v>#N/A</v>
      </c>
      <c r="I184" s="26" t="e">
        <f>VLOOKUP(B184,限价!A:D,4,0)</f>
        <v>#N/A</v>
      </c>
    </row>
    <row r="185" spans="5:9">
      <c r="E185" s="1" t="e">
        <f>VLOOKUP(B185,限价!A:D,2,0)</f>
        <v>#N/A</v>
      </c>
      <c r="F185" s="1" t="e">
        <f>VLOOKUP(B185,限价!A:D,3,0)</f>
        <v>#N/A</v>
      </c>
      <c r="G185" s="4" t="e">
        <f t="shared" si="2"/>
        <v>#N/A</v>
      </c>
      <c r="I185" s="26" t="e">
        <f>VLOOKUP(B185,限价!A:D,4,0)</f>
        <v>#N/A</v>
      </c>
    </row>
    <row r="186" spans="5:9">
      <c r="E186" s="1" t="e">
        <f>VLOOKUP(B186,限价!A:D,2,0)</f>
        <v>#N/A</v>
      </c>
      <c r="F186" s="1" t="e">
        <f>VLOOKUP(B186,限价!A:D,3,0)</f>
        <v>#N/A</v>
      </c>
      <c r="G186" s="4" t="e">
        <f t="shared" si="2"/>
        <v>#N/A</v>
      </c>
      <c r="I186" s="26" t="e">
        <f>VLOOKUP(B186,限价!A:D,4,0)</f>
        <v>#N/A</v>
      </c>
    </row>
    <row r="187" spans="5:9">
      <c r="E187" s="1" t="e">
        <f>VLOOKUP(B187,限价!A:D,2,0)</f>
        <v>#N/A</v>
      </c>
      <c r="F187" s="1" t="e">
        <f>VLOOKUP(B187,限价!A:D,3,0)</f>
        <v>#N/A</v>
      </c>
      <c r="G187" s="4" t="e">
        <f t="shared" si="2"/>
        <v>#N/A</v>
      </c>
      <c r="I187" s="26" t="e">
        <f>VLOOKUP(B187,限价!A:D,4,0)</f>
        <v>#N/A</v>
      </c>
    </row>
    <row r="188" spans="5:9">
      <c r="E188" s="1" t="e">
        <f>VLOOKUP(B188,限价!A:D,2,0)</f>
        <v>#N/A</v>
      </c>
      <c r="F188" s="1" t="e">
        <f>VLOOKUP(B188,限价!A:D,3,0)</f>
        <v>#N/A</v>
      </c>
      <c r="G188" s="4" t="e">
        <f t="shared" si="2"/>
        <v>#N/A</v>
      </c>
      <c r="I188" s="26" t="e">
        <f>VLOOKUP(B188,限价!A:D,4,0)</f>
        <v>#N/A</v>
      </c>
    </row>
    <row r="189" spans="5:9">
      <c r="E189" s="1" t="e">
        <f>VLOOKUP(B189,限价!A:D,2,0)</f>
        <v>#N/A</v>
      </c>
      <c r="F189" s="1" t="e">
        <f>VLOOKUP(B189,限价!A:D,3,0)</f>
        <v>#N/A</v>
      </c>
      <c r="G189" s="4" t="e">
        <f t="shared" si="2"/>
        <v>#N/A</v>
      </c>
      <c r="I189" s="26" t="e">
        <f>VLOOKUP(B189,限价!A:D,4,0)</f>
        <v>#N/A</v>
      </c>
    </row>
    <row r="190" spans="5:9">
      <c r="E190" s="1" t="e">
        <f>VLOOKUP(B190,限价!A:D,2,0)</f>
        <v>#N/A</v>
      </c>
      <c r="F190" s="1" t="e">
        <f>VLOOKUP(B190,限价!A:D,3,0)</f>
        <v>#N/A</v>
      </c>
      <c r="G190" s="4" t="e">
        <f t="shared" si="2"/>
        <v>#N/A</v>
      </c>
      <c r="I190" s="26" t="e">
        <f>VLOOKUP(B190,限价!A:D,4,0)</f>
        <v>#N/A</v>
      </c>
    </row>
    <row r="191" spans="5:9">
      <c r="E191" s="1" t="e">
        <f>VLOOKUP(B191,限价!A:D,2,0)</f>
        <v>#N/A</v>
      </c>
      <c r="F191" s="1" t="e">
        <f>VLOOKUP(B191,限价!A:D,3,0)</f>
        <v>#N/A</v>
      </c>
      <c r="G191" s="4" t="e">
        <f t="shared" si="2"/>
        <v>#N/A</v>
      </c>
      <c r="I191" s="26" t="e">
        <f>VLOOKUP(B191,限价!A:D,4,0)</f>
        <v>#N/A</v>
      </c>
    </row>
    <row r="192" spans="5:9">
      <c r="E192" s="1" t="e">
        <f>VLOOKUP(B192,限价!A:D,2,0)</f>
        <v>#N/A</v>
      </c>
      <c r="F192" s="1" t="e">
        <f>VLOOKUP(B192,限价!A:D,3,0)</f>
        <v>#N/A</v>
      </c>
      <c r="G192" s="4" t="e">
        <f t="shared" si="2"/>
        <v>#N/A</v>
      </c>
      <c r="I192" s="26" t="e">
        <f>VLOOKUP(B192,限价!A:D,4,0)</f>
        <v>#N/A</v>
      </c>
    </row>
    <row r="193" spans="5:9">
      <c r="E193" s="1" t="e">
        <f>VLOOKUP(B193,限价!A:D,2,0)</f>
        <v>#N/A</v>
      </c>
      <c r="F193" s="1" t="e">
        <f>VLOOKUP(B193,限价!A:D,3,0)</f>
        <v>#N/A</v>
      </c>
      <c r="G193" s="4" t="e">
        <f t="shared" si="2"/>
        <v>#N/A</v>
      </c>
      <c r="I193" s="26" t="e">
        <f>VLOOKUP(B193,限价!A:D,4,0)</f>
        <v>#N/A</v>
      </c>
    </row>
    <row r="194" spans="5:9">
      <c r="E194" s="1" t="e">
        <f>VLOOKUP(B194,限价!A:D,2,0)</f>
        <v>#N/A</v>
      </c>
      <c r="F194" s="1" t="e">
        <f>VLOOKUP(B194,限价!A:D,3,0)</f>
        <v>#N/A</v>
      </c>
      <c r="G194" s="4" t="e">
        <f t="shared" si="2"/>
        <v>#N/A</v>
      </c>
      <c r="I194" s="26" t="e">
        <f>VLOOKUP(B194,限价!A:D,4,0)</f>
        <v>#N/A</v>
      </c>
    </row>
    <row r="195" spans="5:9">
      <c r="E195" s="1" t="e">
        <f>VLOOKUP(B195,限价!A:D,2,0)</f>
        <v>#N/A</v>
      </c>
      <c r="F195" s="1" t="e">
        <f>VLOOKUP(B195,限价!A:D,3,0)</f>
        <v>#N/A</v>
      </c>
      <c r="G195" s="4" t="e">
        <f t="shared" si="2"/>
        <v>#N/A</v>
      </c>
      <c r="I195" s="26" t="e">
        <f>VLOOKUP(B195,限价!A:D,4,0)</f>
        <v>#N/A</v>
      </c>
    </row>
    <row r="196" spans="5:9">
      <c r="E196" s="1" t="e">
        <f>VLOOKUP(B196,限价!A:D,2,0)</f>
        <v>#N/A</v>
      </c>
      <c r="F196" s="1" t="e">
        <f>VLOOKUP(B196,限价!A:D,3,0)</f>
        <v>#N/A</v>
      </c>
      <c r="G196" s="4" t="e">
        <f t="shared" ref="G196:G200" si="3">C196*D196*F196</f>
        <v>#N/A</v>
      </c>
      <c r="I196" s="26" t="e">
        <f>VLOOKUP(B196,限价!A:D,4,0)</f>
        <v>#N/A</v>
      </c>
    </row>
    <row r="197" spans="5:9">
      <c r="E197" s="1" t="e">
        <f>VLOOKUP(B197,限价!A:D,2,0)</f>
        <v>#N/A</v>
      </c>
      <c r="F197" s="1" t="e">
        <f>VLOOKUP(B197,限价!A:D,3,0)</f>
        <v>#N/A</v>
      </c>
      <c r="G197" s="4" t="e">
        <f t="shared" si="3"/>
        <v>#N/A</v>
      </c>
      <c r="I197" s="26" t="e">
        <f>VLOOKUP(B197,限价!A:D,4,0)</f>
        <v>#N/A</v>
      </c>
    </row>
    <row r="198" spans="5:9">
      <c r="E198" s="1" t="e">
        <f>VLOOKUP(B198,限价!A:D,2,0)</f>
        <v>#N/A</v>
      </c>
      <c r="F198" s="1" t="e">
        <f>VLOOKUP(B198,限价!A:D,3,0)</f>
        <v>#N/A</v>
      </c>
      <c r="G198" s="4" t="e">
        <f t="shared" si="3"/>
        <v>#N/A</v>
      </c>
      <c r="I198" s="26" t="e">
        <f>VLOOKUP(B198,限价!A:D,4,0)</f>
        <v>#N/A</v>
      </c>
    </row>
    <row r="199" spans="5:9">
      <c r="E199" s="1" t="e">
        <f>VLOOKUP(B199,限价!A:D,2,0)</f>
        <v>#N/A</v>
      </c>
      <c r="F199" s="1" t="e">
        <f>VLOOKUP(B199,限价!A:D,3,0)</f>
        <v>#N/A</v>
      </c>
      <c r="G199" s="4" t="e">
        <f t="shared" si="3"/>
        <v>#N/A</v>
      </c>
      <c r="I199" s="26" t="e">
        <f>VLOOKUP(B199,限价!A:D,4,0)</f>
        <v>#N/A</v>
      </c>
    </row>
    <row r="200" spans="5:9">
      <c r="E200" s="1" t="e">
        <f>VLOOKUP(B200,限价!A:D,2,0)</f>
        <v>#N/A</v>
      </c>
      <c r="F200" s="1" t="e">
        <f>VLOOKUP(B200,限价!A:D,3,0)</f>
        <v>#N/A</v>
      </c>
      <c r="G200" s="4" t="e">
        <f t="shared" si="3"/>
        <v>#N/A</v>
      </c>
      <c r="I200" s="26" t="e">
        <f>VLOOKUP(B200,限价!A:D,4,0)</f>
        <v>#N/A</v>
      </c>
    </row>
  </sheetData>
  <dataValidations count="2">
    <dataValidation type="list" allowBlank="1" showInputMessage="1" showErrorMessage="1" sqref="A3:A200">
      <formula1>子序列!$W$1:$AB$1</formula1>
    </dataValidation>
    <dataValidation type="list" allowBlank="1" showInputMessage="1" showErrorMessage="1" sqref="B3:B200">
      <formula1>INDIRECT($A3)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zoomScale="130" zoomScaleNormal="130" workbookViewId="0">
      <selection activeCell="B28" sqref="B28"/>
    </sheetView>
  </sheetViews>
  <sheetFormatPr defaultColWidth="8.66071428571429" defaultRowHeight="13.6"/>
  <cols>
    <col min="1" max="1" width="13.6607142857143" style="1" customWidth="1"/>
    <col min="2" max="2" width="68.1607142857143" style="1" customWidth="1"/>
    <col min="3" max="4" width="8.66071428571429" style="4"/>
    <col min="5" max="6" width="8.66071428571429" style="1"/>
    <col min="7" max="7" width="10.3303571428571" style="4" customWidth="1"/>
    <col min="8" max="8" width="25.8303571428571" style="1" customWidth="1"/>
    <col min="9" max="9" width="8.66071428571429" style="26"/>
    <col min="10" max="16384" width="8.66071428571429" style="1"/>
  </cols>
  <sheetData>
    <row r="1" s="1" customFormat="1" ht="17.5" customHeight="1" spans="1:9">
      <c r="A1" s="31" t="s">
        <v>867</v>
      </c>
      <c r="B1" s="28" cm="1">
        <f t="array" ref="B1">SUM(IFERROR(G:G,0))</f>
        <v>0</v>
      </c>
      <c r="C1" s="4"/>
      <c r="D1" s="4"/>
      <c r="G1" s="3"/>
      <c r="I1" s="26"/>
    </row>
    <row r="2" s="1" customFormat="1" ht="17.5" customHeight="1" spans="1:9">
      <c r="A2" s="35" t="s">
        <v>868</v>
      </c>
      <c r="B2" s="35" t="s">
        <v>859</v>
      </c>
      <c r="C2" s="36" t="s">
        <v>860</v>
      </c>
      <c r="D2" s="36" t="s">
        <v>861</v>
      </c>
      <c r="E2" s="35" t="s">
        <v>29</v>
      </c>
      <c r="F2" s="35" t="s">
        <v>30</v>
      </c>
      <c r="G2" s="37" t="s">
        <v>862</v>
      </c>
      <c r="H2" s="35" t="s">
        <v>863</v>
      </c>
      <c r="I2" s="26" t="s">
        <v>864</v>
      </c>
    </row>
    <row r="3" spans="5:9">
      <c r="E3" s="1" t="e">
        <f>VLOOKUP(B3,限价!A:D,2,0)</f>
        <v>#N/A</v>
      </c>
      <c r="F3" s="1" t="e">
        <f>VLOOKUP(B3,限价!A:D,3,0)</f>
        <v>#N/A</v>
      </c>
      <c r="G3" s="4" t="e">
        <f t="shared" ref="G3:G63" si="0">C3*D3*F3</f>
        <v>#N/A</v>
      </c>
      <c r="I3" s="26" t="e">
        <f>VLOOKUP(B3,限价!A:D,4,0)</f>
        <v>#N/A</v>
      </c>
    </row>
    <row r="4" spans="5:9">
      <c r="E4" s="1" t="e">
        <f>VLOOKUP(B4,限价!A:D,2,0)</f>
        <v>#N/A</v>
      </c>
      <c r="F4" s="1" t="e">
        <f>VLOOKUP(B4,限价!A:D,3,0)</f>
        <v>#N/A</v>
      </c>
      <c r="G4" s="4" t="e">
        <f t="shared" si="0"/>
        <v>#N/A</v>
      </c>
      <c r="I4" s="26" t="e">
        <f>VLOOKUP(B4,限价!A:D,4,0)</f>
        <v>#N/A</v>
      </c>
    </row>
    <row r="5" spans="5:9">
      <c r="E5" s="1" t="e">
        <f>VLOOKUP(B5,限价!A:D,2,0)</f>
        <v>#N/A</v>
      </c>
      <c r="F5" s="1" t="e">
        <f>VLOOKUP(B5,限价!A:D,3,0)</f>
        <v>#N/A</v>
      </c>
      <c r="G5" s="4" t="e">
        <f t="shared" si="0"/>
        <v>#N/A</v>
      </c>
      <c r="I5" s="26" t="e">
        <f>VLOOKUP(B5,限价!A:D,4,0)</f>
        <v>#N/A</v>
      </c>
    </row>
    <row r="6" spans="5:9">
      <c r="E6" s="1" t="e">
        <f>VLOOKUP(B6,限价!A:D,2,0)</f>
        <v>#N/A</v>
      </c>
      <c r="F6" s="1" t="e">
        <f>VLOOKUP(B6,限价!A:D,3,0)</f>
        <v>#N/A</v>
      </c>
      <c r="G6" s="4" t="e">
        <f t="shared" si="0"/>
        <v>#N/A</v>
      </c>
      <c r="I6" s="26" t="e">
        <f>VLOOKUP(B6,限价!A:D,4,0)</f>
        <v>#N/A</v>
      </c>
    </row>
    <row r="7" spans="5:9">
      <c r="E7" s="1" t="e">
        <f>VLOOKUP(B7,限价!A:D,2,0)</f>
        <v>#N/A</v>
      </c>
      <c r="F7" s="1" t="e">
        <f>VLOOKUP(B7,限价!A:D,3,0)</f>
        <v>#N/A</v>
      </c>
      <c r="G7" s="4" t="e">
        <f t="shared" si="0"/>
        <v>#N/A</v>
      </c>
      <c r="I7" s="26" t="e">
        <f>VLOOKUP(B7,限价!A:D,4,0)</f>
        <v>#N/A</v>
      </c>
    </row>
    <row r="8" spans="5:9">
      <c r="E8" s="1" t="e">
        <f>VLOOKUP(B8,限价!A:D,2,0)</f>
        <v>#N/A</v>
      </c>
      <c r="F8" s="1" t="e">
        <f>VLOOKUP(B8,限价!A:D,3,0)</f>
        <v>#N/A</v>
      </c>
      <c r="G8" s="4" t="e">
        <f t="shared" si="0"/>
        <v>#N/A</v>
      </c>
      <c r="I8" s="26" t="e">
        <f>VLOOKUP(B8,限价!A:D,4,0)</f>
        <v>#N/A</v>
      </c>
    </row>
    <row r="9" spans="5:9">
      <c r="E9" s="1" t="e">
        <f>VLOOKUP(B9,限价!A:D,2,0)</f>
        <v>#N/A</v>
      </c>
      <c r="F9" s="1" t="e">
        <f>VLOOKUP(B9,限价!A:D,3,0)</f>
        <v>#N/A</v>
      </c>
      <c r="G9" s="4" t="e">
        <f t="shared" si="0"/>
        <v>#N/A</v>
      </c>
      <c r="I9" s="26" t="e">
        <f>VLOOKUP(B9,限价!A:D,4,0)</f>
        <v>#N/A</v>
      </c>
    </row>
    <row r="10" spans="5:9">
      <c r="E10" s="1" t="e">
        <f>VLOOKUP(B10,限价!A:D,2,0)</f>
        <v>#N/A</v>
      </c>
      <c r="F10" s="1" t="e">
        <f>VLOOKUP(B10,限价!A:D,3,0)</f>
        <v>#N/A</v>
      </c>
      <c r="G10" s="4" t="e">
        <f t="shared" si="0"/>
        <v>#N/A</v>
      </c>
      <c r="I10" s="26" t="e">
        <f>VLOOKUP(B10,限价!A:D,4,0)</f>
        <v>#N/A</v>
      </c>
    </row>
    <row r="11" spans="5:9">
      <c r="E11" s="1" t="e">
        <f>VLOOKUP(B11,限价!A:D,2,0)</f>
        <v>#N/A</v>
      </c>
      <c r="F11" s="1" t="e">
        <f>VLOOKUP(B11,限价!A:D,3,0)</f>
        <v>#N/A</v>
      </c>
      <c r="G11" s="4" t="e">
        <f t="shared" si="0"/>
        <v>#N/A</v>
      </c>
      <c r="I11" s="26" t="e">
        <f>VLOOKUP(B11,限价!A:D,4,0)</f>
        <v>#N/A</v>
      </c>
    </row>
    <row r="12" spans="5:9">
      <c r="E12" s="1" t="e">
        <f>VLOOKUP(B12,限价!A:D,2,0)</f>
        <v>#N/A</v>
      </c>
      <c r="F12" s="1" t="e">
        <f>VLOOKUP(B12,限价!A:D,3,0)</f>
        <v>#N/A</v>
      </c>
      <c r="G12" s="4" t="e">
        <f t="shared" ref="G12" si="1">C12*D12*F12</f>
        <v>#N/A</v>
      </c>
      <c r="I12" s="26" t="e">
        <f>VLOOKUP(B12,限价!A:D,4,0)</f>
        <v>#N/A</v>
      </c>
    </row>
    <row r="13" spans="5:9">
      <c r="E13" s="1" t="e">
        <f>VLOOKUP(B13,限价!A:D,2,0)</f>
        <v>#N/A</v>
      </c>
      <c r="F13" s="1" t="e">
        <f>VLOOKUP(B13,限价!A:D,3,0)</f>
        <v>#N/A</v>
      </c>
      <c r="G13" s="4" t="e">
        <f t="shared" si="0"/>
        <v>#N/A</v>
      </c>
      <c r="I13" s="26" t="e">
        <f>VLOOKUP(B13,限价!A:D,4,0)</f>
        <v>#N/A</v>
      </c>
    </row>
    <row r="14" spans="5:9">
      <c r="E14" s="1" t="e">
        <f>VLOOKUP(B14,限价!A:D,2,0)</f>
        <v>#N/A</v>
      </c>
      <c r="F14" s="1" t="e">
        <f>VLOOKUP(B14,限价!A:D,3,0)</f>
        <v>#N/A</v>
      </c>
      <c r="G14" s="4" t="e">
        <f t="shared" si="0"/>
        <v>#N/A</v>
      </c>
      <c r="I14" s="26" t="e">
        <f>VLOOKUP(B14,限价!A:D,4,0)</f>
        <v>#N/A</v>
      </c>
    </row>
    <row r="15" spans="5:9">
      <c r="E15" s="1" t="e">
        <f>VLOOKUP(B15,限价!A:D,2,0)</f>
        <v>#N/A</v>
      </c>
      <c r="F15" s="1" t="e">
        <f>VLOOKUP(B15,限价!A:D,3,0)</f>
        <v>#N/A</v>
      </c>
      <c r="G15" s="4" t="e">
        <f t="shared" si="0"/>
        <v>#N/A</v>
      </c>
      <c r="I15" s="26" t="e">
        <f>VLOOKUP(B15,限价!A:D,4,0)</f>
        <v>#N/A</v>
      </c>
    </row>
    <row r="16" spans="5:9">
      <c r="E16" s="1" t="e">
        <f>VLOOKUP(B16,限价!A:D,2,0)</f>
        <v>#N/A</v>
      </c>
      <c r="F16" s="1" t="e">
        <f>VLOOKUP(B16,限价!A:D,3,0)</f>
        <v>#N/A</v>
      </c>
      <c r="G16" s="4" t="e">
        <f t="shared" si="0"/>
        <v>#N/A</v>
      </c>
      <c r="I16" s="26" t="e">
        <f>VLOOKUP(B16,限价!A:D,4,0)</f>
        <v>#N/A</v>
      </c>
    </row>
    <row r="17" spans="5:9">
      <c r="E17" s="1" t="e">
        <f>VLOOKUP(B17,限价!A:D,2,0)</f>
        <v>#N/A</v>
      </c>
      <c r="F17" s="1" t="e">
        <f>VLOOKUP(B17,限价!A:D,3,0)</f>
        <v>#N/A</v>
      </c>
      <c r="G17" s="4" t="e">
        <f t="shared" si="0"/>
        <v>#N/A</v>
      </c>
      <c r="I17" s="26" t="e">
        <f>VLOOKUP(B17,限价!A:D,4,0)</f>
        <v>#N/A</v>
      </c>
    </row>
    <row r="18" spans="5:9">
      <c r="E18" s="1" t="e">
        <f>VLOOKUP(B18,限价!A:D,2,0)</f>
        <v>#N/A</v>
      </c>
      <c r="F18" s="1" t="e">
        <f>VLOOKUP(B18,限价!A:D,3,0)</f>
        <v>#N/A</v>
      </c>
      <c r="G18" s="4" t="e">
        <f t="shared" si="0"/>
        <v>#N/A</v>
      </c>
      <c r="I18" s="26" t="e">
        <f>VLOOKUP(B18,限价!A:D,4,0)</f>
        <v>#N/A</v>
      </c>
    </row>
    <row r="19" spans="5:9">
      <c r="E19" s="1" t="e">
        <f>VLOOKUP(B19,限价!A:D,2,0)</f>
        <v>#N/A</v>
      </c>
      <c r="F19" s="1" t="e">
        <f>VLOOKUP(B19,限价!A:D,3,0)</f>
        <v>#N/A</v>
      </c>
      <c r="G19" s="4" t="e">
        <f t="shared" si="0"/>
        <v>#N/A</v>
      </c>
      <c r="I19" s="26" t="e">
        <f>VLOOKUP(B19,限价!A:D,4,0)</f>
        <v>#N/A</v>
      </c>
    </row>
    <row r="20" spans="5:9">
      <c r="E20" s="1" t="e">
        <f>VLOOKUP(B20,限价!A:D,2,0)</f>
        <v>#N/A</v>
      </c>
      <c r="F20" s="1" t="e">
        <f>VLOOKUP(B20,限价!A:D,3,0)</f>
        <v>#N/A</v>
      </c>
      <c r="G20" s="4" t="e">
        <f t="shared" si="0"/>
        <v>#N/A</v>
      </c>
      <c r="I20" s="26" t="e">
        <f>VLOOKUP(B20,限价!A:D,4,0)</f>
        <v>#N/A</v>
      </c>
    </row>
    <row r="21" spans="5:9">
      <c r="E21" s="1" t="e">
        <f>VLOOKUP(B21,限价!A:D,2,0)</f>
        <v>#N/A</v>
      </c>
      <c r="F21" s="1" t="e">
        <f>VLOOKUP(B21,限价!A:D,3,0)</f>
        <v>#N/A</v>
      </c>
      <c r="G21" s="4" t="e">
        <f t="shared" si="0"/>
        <v>#N/A</v>
      </c>
      <c r="I21" s="26" t="e">
        <f>VLOOKUP(B21,限价!A:D,4,0)</f>
        <v>#N/A</v>
      </c>
    </row>
    <row r="22" spans="5:9">
      <c r="E22" s="1" t="e">
        <f>VLOOKUP(B22,限价!A:D,2,0)</f>
        <v>#N/A</v>
      </c>
      <c r="F22" s="1" t="e">
        <f>VLOOKUP(B22,限价!A:D,3,0)</f>
        <v>#N/A</v>
      </c>
      <c r="G22" s="4" t="e">
        <f t="shared" si="0"/>
        <v>#N/A</v>
      </c>
      <c r="I22" s="26" t="e">
        <f>VLOOKUP(B22,限价!A:D,4,0)</f>
        <v>#N/A</v>
      </c>
    </row>
    <row r="23" spans="5:9">
      <c r="E23" s="1" t="e">
        <f>VLOOKUP(B23,限价!A:D,2,0)</f>
        <v>#N/A</v>
      </c>
      <c r="F23" s="1" t="e">
        <f>VLOOKUP(B23,限价!A:D,3,0)</f>
        <v>#N/A</v>
      </c>
      <c r="G23" s="4" t="e">
        <f t="shared" si="0"/>
        <v>#N/A</v>
      </c>
      <c r="I23" s="26" t="e">
        <f>VLOOKUP(B23,限价!A:D,4,0)</f>
        <v>#N/A</v>
      </c>
    </row>
    <row r="24" spans="5:9">
      <c r="E24" s="1" t="e">
        <f>VLOOKUP(B24,限价!A:D,2,0)</f>
        <v>#N/A</v>
      </c>
      <c r="F24" s="1" t="e">
        <f>VLOOKUP(B24,限价!A:D,3,0)</f>
        <v>#N/A</v>
      </c>
      <c r="G24" s="4" t="e">
        <f t="shared" ref="G24" si="2">C24*D24*F24</f>
        <v>#N/A</v>
      </c>
      <c r="I24" s="26" t="e">
        <f>VLOOKUP(B24,限价!A:D,4,0)</f>
        <v>#N/A</v>
      </c>
    </row>
    <row r="25" spans="5:9">
      <c r="E25" s="1" t="e">
        <f>VLOOKUP(B25,限价!A:D,2,0)</f>
        <v>#N/A</v>
      </c>
      <c r="F25" s="1" t="e">
        <f>VLOOKUP(B25,限价!A:D,3,0)</f>
        <v>#N/A</v>
      </c>
      <c r="G25" s="4" t="e">
        <f t="shared" si="0"/>
        <v>#N/A</v>
      </c>
      <c r="I25" s="26" t="e">
        <f>VLOOKUP(B25,限价!A:D,4,0)</f>
        <v>#N/A</v>
      </c>
    </row>
    <row r="26" spans="5:9">
      <c r="E26" s="1" t="e">
        <f>VLOOKUP(B26,限价!A:D,2,0)</f>
        <v>#N/A</v>
      </c>
      <c r="F26" s="1" t="e">
        <f>VLOOKUP(B26,限价!A:D,3,0)</f>
        <v>#N/A</v>
      </c>
      <c r="G26" s="4" t="e">
        <f t="shared" si="0"/>
        <v>#N/A</v>
      </c>
      <c r="I26" s="26" t="e">
        <f>VLOOKUP(B26,限价!A:D,4,0)</f>
        <v>#N/A</v>
      </c>
    </row>
    <row r="27" spans="5:9">
      <c r="E27" s="1" t="e">
        <f>VLOOKUP(B27,限价!A:D,2,0)</f>
        <v>#N/A</v>
      </c>
      <c r="F27" s="1" t="e">
        <f>VLOOKUP(B27,限价!A:D,3,0)</f>
        <v>#N/A</v>
      </c>
      <c r="G27" s="4" t="e">
        <f t="shared" si="0"/>
        <v>#N/A</v>
      </c>
      <c r="I27" s="26" t="e">
        <f>VLOOKUP(B27,限价!A:D,4,0)</f>
        <v>#N/A</v>
      </c>
    </row>
    <row r="28" spans="5:9">
      <c r="E28" s="1" t="e">
        <f>VLOOKUP(B28,限价!A:D,2,0)</f>
        <v>#N/A</v>
      </c>
      <c r="F28" s="1" t="e">
        <f>VLOOKUP(B28,限价!A:D,3,0)</f>
        <v>#N/A</v>
      </c>
      <c r="G28" s="4" t="e">
        <f t="shared" si="0"/>
        <v>#N/A</v>
      </c>
      <c r="I28" s="26" t="e">
        <f>VLOOKUP(B28,限价!A:D,4,0)</f>
        <v>#N/A</v>
      </c>
    </row>
    <row r="29" spans="5:9">
      <c r="E29" s="1" t="e">
        <f>VLOOKUP(B29,限价!A:D,2,0)</f>
        <v>#N/A</v>
      </c>
      <c r="F29" s="1" t="e">
        <f>VLOOKUP(B29,限价!A:D,3,0)</f>
        <v>#N/A</v>
      </c>
      <c r="G29" s="4" t="e">
        <f t="shared" si="0"/>
        <v>#N/A</v>
      </c>
      <c r="I29" s="26" t="e">
        <f>VLOOKUP(B29,限价!A:D,4,0)</f>
        <v>#N/A</v>
      </c>
    </row>
    <row r="30" spans="5:9">
      <c r="E30" s="1" t="e">
        <f>VLOOKUP(B30,限价!A:D,2,0)</f>
        <v>#N/A</v>
      </c>
      <c r="F30" s="1" t="e">
        <f>VLOOKUP(B30,限价!A:D,3,0)</f>
        <v>#N/A</v>
      </c>
      <c r="G30" s="4" t="e">
        <f t="shared" si="0"/>
        <v>#N/A</v>
      </c>
      <c r="I30" s="26" t="e">
        <f>VLOOKUP(B30,限价!A:D,4,0)</f>
        <v>#N/A</v>
      </c>
    </row>
    <row r="31" spans="5:9">
      <c r="E31" s="1" t="e">
        <f>VLOOKUP(B31,限价!A:D,2,0)</f>
        <v>#N/A</v>
      </c>
      <c r="F31" s="1" t="e">
        <f>VLOOKUP(B31,限价!A:D,3,0)</f>
        <v>#N/A</v>
      </c>
      <c r="G31" s="4" t="e">
        <f t="shared" si="0"/>
        <v>#N/A</v>
      </c>
      <c r="I31" s="26" t="e">
        <f>VLOOKUP(B31,限价!A:D,4,0)</f>
        <v>#N/A</v>
      </c>
    </row>
    <row r="32" spans="5:9">
      <c r="E32" s="1" t="e">
        <f>VLOOKUP(B32,限价!A:D,2,0)</f>
        <v>#N/A</v>
      </c>
      <c r="F32" s="1" t="e">
        <f>VLOOKUP(B32,限价!A:D,3,0)</f>
        <v>#N/A</v>
      </c>
      <c r="G32" s="4" t="e">
        <f t="shared" si="0"/>
        <v>#N/A</v>
      </c>
      <c r="I32" s="26" t="e">
        <f>VLOOKUP(B32,限价!A:D,4,0)</f>
        <v>#N/A</v>
      </c>
    </row>
    <row r="33" spans="5:9">
      <c r="E33" s="1" t="e">
        <f>VLOOKUP(B33,限价!A:D,2,0)</f>
        <v>#N/A</v>
      </c>
      <c r="F33" s="1" t="e">
        <f>VLOOKUP(B33,限价!A:D,3,0)</f>
        <v>#N/A</v>
      </c>
      <c r="G33" s="4" t="e">
        <f t="shared" si="0"/>
        <v>#N/A</v>
      </c>
      <c r="I33" s="26" t="e">
        <f>VLOOKUP(B33,限价!A:D,4,0)</f>
        <v>#N/A</v>
      </c>
    </row>
    <row r="34" spans="5:9">
      <c r="E34" s="1" t="e">
        <f>VLOOKUP(B34,限价!A:D,2,0)</f>
        <v>#N/A</v>
      </c>
      <c r="F34" s="1" t="e">
        <f>VLOOKUP(B34,限价!A:D,3,0)</f>
        <v>#N/A</v>
      </c>
      <c r="G34" s="4" t="e">
        <f t="shared" si="0"/>
        <v>#N/A</v>
      </c>
      <c r="I34" s="26" t="e">
        <f>VLOOKUP(B34,限价!A:D,4,0)</f>
        <v>#N/A</v>
      </c>
    </row>
    <row r="35" spans="5:9">
      <c r="E35" s="1" t="e">
        <f>VLOOKUP(B35,限价!A:D,2,0)</f>
        <v>#N/A</v>
      </c>
      <c r="F35" s="1" t="e">
        <f>VLOOKUP(B35,限价!A:D,3,0)</f>
        <v>#N/A</v>
      </c>
      <c r="G35" s="4" t="e">
        <f t="shared" si="0"/>
        <v>#N/A</v>
      </c>
      <c r="I35" s="26" t="e">
        <f>VLOOKUP(B35,限价!A:D,4,0)</f>
        <v>#N/A</v>
      </c>
    </row>
    <row r="36" spans="5:9">
      <c r="E36" s="1" t="e">
        <f>VLOOKUP(B36,限价!A:D,2,0)</f>
        <v>#N/A</v>
      </c>
      <c r="F36" s="1" t="e">
        <f>VLOOKUP(B36,限价!A:D,3,0)</f>
        <v>#N/A</v>
      </c>
      <c r="G36" s="4" t="e">
        <f t="shared" si="0"/>
        <v>#N/A</v>
      </c>
      <c r="I36" s="26" t="e">
        <f>VLOOKUP(B36,限价!A:D,4,0)</f>
        <v>#N/A</v>
      </c>
    </row>
    <row r="37" spans="5:9">
      <c r="E37" s="1" t="e">
        <f>VLOOKUP(B37,限价!A:D,2,0)</f>
        <v>#N/A</v>
      </c>
      <c r="F37" s="1" t="e">
        <f>VLOOKUP(B37,限价!A:D,3,0)</f>
        <v>#N/A</v>
      </c>
      <c r="G37" s="4" t="e">
        <f t="shared" si="0"/>
        <v>#N/A</v>
      </c>
      <c r="I37" s="26" t="e">
        <f>VLOOKUP(B37,限价!A:D,4,0)</f>
        <v>#N/A</v>
      </c>
    </row>
    <row r="38" spans="5:9">
      <c r="E38" s="1" t="e">
        <f>VLOOKUP(B38,限价!A:D,2,0)</f>
        <v>#N/A</v>
      </c>
      <c r="F38" s="1" t="e">
        <f>VLOOKUP(B38,限价!A:D,3,0)</f>
        <v>#N/A</v>
      </c>
      <c r="G38" s="4" t="e">
        <f t="shared" si="0"/>
        <v>#N/A</v>
      </c>
      <c r="I38" s="26" t="e">
        <f>VLOOKUP(B38,限价!A:D,4,0)</f>
        <v>#N/A</v>
      </c>
    </row>
    <row r="39" spans="5:9">
      <c r="E39" s="1" t="e">
        <f>VLOOKUP(B39,限价!A:D,2,0)</f>
        <v>#N/A</v>
      </c>
      <c r="F39" s="1" t="e">
        <f>VLOOKUP(B39,限价!A:D,3,0)</f>
        <v>#N/A</v>
      </c>
      <c r="G39" s="4" t="e">
        <f t="shared" si="0"/>
        <v>#N/A</v>
      </c>
      <c r="I39" s="26" t="e">
        <f>VLOOKUP(B39,限价!A:D,4,0)</f>
        <v>#N/A</v>
      </c>
    </row>
    <row r="40" spans="5:9">
      <c r="E40" s="1" t="e">
        <f>VLOOKUP(B40,限价!A:D,2,0)</f>
        <v>#N/A</v>
      </c>
      <c r="F40" s="1" t="e">
        <f>VLOOKUP(B40,限价!A:D,3,0)</f>
        <v>#N/A</v>
      </c>
      <c r="G40" s="4" t="e">
        <f t="shared" si="0"/>
        <v>#N/A</v>
      </c>
      <c r="I40" s="26" t="e">
        <f>VLOOKUP(B40,限价!A:D,4,0)</f>
        <v>#N/A</v>
      </c>
    </row>
    <row r="41" spans="5:9">
      <c r="E41" s="1" t="e">
        <f>VLOOKUP(B41,限价!A:D,2,0)</f>
        <v>#N/A</v>
      </c>
      <c r="F41" s="1" t="e">
        <f>VLOOKUP(B41,限价!A:D,3,0)</f>
        <v>#N/A</v>
      </c>
      <c r="G41" s="4" t="e">
        <f t="shared" si="0"/>
        <v>#N/A</v>
      </c>
      <c r="I41" s="26" t="e">
        <f>VLOOKUP(B41,限价!A:D,4,0)</f>
        <v>#N/A</v>
      </c>
    </row>
    <row r="42" spans="5:9">
      <c r="E42" s="1" t="e">
        <f>VLOOKUP(B42,限价!A:D,2,0)</f>
        <v>#N/A</v>
      </c>
      <c r="F42" s="1" t="e">
        <f>VLOOKUP(B42,限价!A:D,3,0)</f>
        <v>#N/A</v>
      </c>
      <c r="G42" s="4" t="e">
        <f t="shared" si="0"/>
        <v>#N/A</v>
      </c>
      <c r="I42" s="26" t="e">
        <f>VLOOKUP(B42,限价!A:D,4,0)</f>
        <v>#N/A</v>
      </c>
    </row>
    <row r="43" spans="5:9">
      <c r="E43" s="1" t="e">
        <f>VLOOKUP(B43,限价!A:D,2,0)</f>
        <v>#N/A</v>
      </c>
      <c r="F43" s="1" t="e">
        <f>VLOOKUP(B43,限价!A:D,3,0)</f>
        <v>#N/A</v>
      </c>
      <c r="G43" s="4" t="e">
        <f t="shared" si="0"/>
        <v>#N/A</v>
      </c>
      <c r="I43" s="26" t="e">
        <f>VLOOKUP(B43,限价!A:D,4,0)</f>
        <v>#N/A</v>
      </c>
    </row>
    <row r="44" spans="5:9">
      <c r="E44" s="1" t="e">
        <f>VLOOKUP(B44,限价!A:D,2,0)</f>
        <v>#N/A</v>
      </c>
      <c r="F44" s="1" t="e">
        <f>VLOOKUP(B44,限价!A:D,3,0)</f>
        <v>#N/A</v>
      </c>
      <c r="G44" s="4" t="e">
        <f t="shared" si="0"/>
        <v>#N/A</v>
      </c>
      <c r="I44" s="26" t="e">
        <f>VLOOKUP(B44,限价!A:D,4,0)</f>
        <v>#N/A</v>
      </c>
    </row>
    <row r="45" spans="5:9">
      <c r="E45" s="1" t="e">
        <f>VLOOKUP(B45,限价!A:D,2,0)</f>
        <v>#N/A</v>
      </c>
      <c r="F45" s="1" t="e">
        <f>VLOOKUP(B45,限价!A:D,3,0)</f>
        <v>#N/A</v>
      </c>
      <c r="G45" s="4" t="e">
        <f t="shared" si="0"/>
        <v>#N/A</v>
      </c>
      <c r="I45" s="26" t="e">
        <f>VLOOKUP(B45,限价!A:D,4,0)</f>
        <v>#N/A</v>
      </c>
    </row>
    <row r="46" spans="5:9">
      <c r="E46" s="1" t="e">
        <f>VLOOKUP(B46,限价!A:D,2,0)</f>
        <v>#N/A</v>
      </c>
      <c r="F46" s="1" t="e">
        <f>VLOOKUP(B46,限价!A:D,3,0)</f>
        <v>#N/A</v>
      </c>
      <c r="G46" s="4" t="e">
        <f t="shared" si="0"/>
        <v>#N/A</v>
      </c>
      <c r="I46" s="26" t="e">
        <f>VLOOKUP(B46,限价!A:D,4,0)</f>
        <v>#N/A</v>
      </c>
    </row>
    <row r="47" spans="5:9">
      <c r="E47" s="1" t="e">
        <f>VLOOKUP(B47,限价!A:D,2,0)</f>
        <v>#N/A</v>
      </c>
      <c r="F47" s="1" t="e">
        <f>VLOOKUP(B47,限价!A:D,3,0)</f>
        <v>#N/A</v>
      </c>
      <c r="G47" s="4" t="e">
        <f t="shared" si="0"/>
        <v>#N/A</v>
      </c>
      <c r="I47" s="26" t="e">
        <f>VLOOKUP(B47,限价!A:D,4,0)</f>
        <v>#N/A</v>
      </c>
    </row>
    <row r="48" spans="5:9">
      <c r="E48" s="1" t="e">
        <f>VLOOKUP(B48,限价!A:D,2,0)</f>
        <v>#N/A</v>
      </c>
      <c r="F48" s="1" t="e">
        <f>VLOOKUP(B48,限价!A:D,3,0)</f>
        <v>#N/A</v>
      </c>
      <c r="G48" s="4" t="e">
        <f t="shared" si="0"/>
        <v>#N/A</v>
      </c>
      <c r="I48" s="26" t="e">
        <f>VLOOKUP(B48,限价!A:D,4,0)</f>
        <v>#N/A</v>
      </c>
    </row>
    <row r="49" spans="5:9">
      <c r="E49" s="1" t="e">
        <f>VLOOKUP(B49,限价!A:D,2,0)</f>
        <v>#N/A</v>
      </c>
      <c r="F49" s="1" t="e">
        <f>VLOOKUP(B49,限价!A:D,3,0)</f>
        <v>#N/A</v>
      </c>
      <c r="G49" s="4" t="e">
        <f t="shared" si="0"/>
        <v>#N/A</v>
      </c>
      <c r="I49" s="26" t="e">
        <f>VLOOKUP(B49,限价!A:D,4,0)</f>
        <v>#N/A</v>
      </c>
    </row>
    <row r="50" spans="5:9">
      <c r="E50" s="1" t="e">
        <f>VLOOKUP(B50,限价!A:D,2,0)</f>
        <v>#N/A</v>
      </c>
      <c r="F50" s="1" t="e">
        <f>VLOOKUP(B50,限价!A:D,3,0)</f>
        <v>#N/A</v>
      </c>
      <c r="G50" s="4" t="e">
        <f t="shared" si="0"/>
        <v>#N/A</v>
      </c>
      <c r="I50" s="26" t="e">
        <f>VLOOKUP(B50,限价!A:D,4,0)</f>
        <v>#N/A</v>
      </c>
    </row>
    <row r="51" spans="5:9">
      <c r="E51" s="1" t="e">
        <f>VLOOKUP(B51,限价!A:D,2,0)</f>
        <v>#N/A</v>
      </c>
      <c r="F51" s="1" t="e">
        <f>VLOOKUP(B51,限价!A:D,3,0)</f>
        <v>#N/A</v>
      </c>
      <c r="G51" s="4" t="e">
        <f t="shared" si="0"/>
        <v>#N/A</v>
      </c>
      <c r="I51" s="26" t="e">
        <f>VLOOKUP(B51,限价!A:D,4,0)</f>
        <v>#N/A</v>
      </c>
    </row>
    <row r="52" spans="5:9">
      <c r="E52" s="1" t="e">
        <f>VLOOKUP(B52,限价!A:D,2,0)</f>
        <v>#N/A</v>
      </c>
      <c r="F52" s="1" t="e">
        <f>VLOOKUP(B52,限价!A:D,3,0)</f>
        <v>#N/A</v>
      </c>
      <c r="G52" s="4" t="e">
        <f t="shared" si="0"/>
        <v>#N/A</v>
      </c>
      <c r="I52" s="26" t="e">
        <f>VLOOKUP(B52,限价!A:D,4,0)</f>
        <v>#N/A</v>
      </c>
    </row>
    <row r="53" spans="5:9">
      <c r="E53" s="1" t="e">
        <f>VLOOKUP(B53,限价!A:D,2,0)</f>
        <v>#N/A</v>
      </c>
      <c r="F53" s="1" t="e">
        <f>VLOOKUP(B53,限价!A:D,3,0)</f>
        <v>#N/A</v>
      </c>
      <c r="G53" s="4" t="e">
        <f t="shared" si="0"/>
        <v>#N/A</v>
      </c>
      <c r="I53" s="26" t="e">
        <f>VLOOKUP(B53,限价!A:D,4,0)</f>
        <v>#N/A</v>
      </c>
    </row>
    <row r="54" spans="5:9">
      <c r="E54" s="1" t="e">
        <f>VLOOKUP(B54,限价!A:D,2,0)</f>
        <v>#N/A</v>
      </c>
      <c r="F54" s="1" t="e">
        <f>VLOOKUP(B54,限价!A:D,3,0)</f>
        <v>#N/A</v>
      </c>
      <c r="G54" s="4" t="e">
        <f t="shared" si="0"/>
        <v>#N/A</v>
      </c>
      <c r="I54" s="26" t="e">
        <f>VLOOKUP(B54,限价!A:D,4,0)</f>
        <v>#N/A</v>
      </c>
    </row>
    <row r="55" spans="5:9">
      <c r="E55" s="1" t="e">
        <f>VLOOKUP(B55,限价!A:D,2,0)</f>
        <v>#N/A</v>
      </c>
      <c r="F55" s="1" t="e">
        <f>VLOOKUP(B55,限价!A:D,3,0)</f>
        <v>#N/A</v>
      </c>
      <c r="G55" s="4" t="e">
        <f t="shared" si="0"/>
        <v>#N/A</v>
      </c>
      <c r="I55" s="26" t="e">
        <f>VLOOKUP(B55,限价!A:D,4,0)</f>
        <v>#N/A</v>
      </c>
    </row>
    <row r="56" spans="5:9">
      <c r="E56" s="1" t="e">
        <f>VLOOKUP(B56,限价!A:D,2,0)</f>
        <v>#N/A</v>
      </c>
      <c r="F56" s="1" t="e">
        <f>VLOOKUP(B56,限价!A:D,3,0)</f>
        <v>#N/A</v>
      </c>
      <c r="G56" s="4" t="e">
        <f t="shared" si="0"/>
        <v>#N/A</v>
      </c>
      <c r="I56" s="26" t="e">
        <f>VLOOKUP(B56,限价!A:D,4,0)</f>
        <v>#N/A</v>
      </c>
    </row>
    <row r="57" spans="5:9">
      <c r="E57" s="1" t="e">
        <f>VLOOKUP(B57,限价!A:D,2,0)</f>
        <v>#N/A</v>
      </c>
      <c r="F57" s="1" t="e">
        <f>VLOOKUP(B57,限价!A:D,3,0)</f>
        <v>#N/A</v>
      </c>
      <c r="G57" s="4" t="e">
        <f t="shared" si="0"/>
        <v>#N/A</v>
      </c>
      <c r="I57" s="26" t="e">
        <f>VLOOKUP(B57,限价!A:D,4,0)</f>
        <v>#N/A</v>
      </c>
    </row>
    <row r="58" spans="5:9">
      <c r="E58" s="1" t="e">
        <f>VLOOKUP(B58,限价!A:D,2,0)</f>
        <v>#N/A</v>
      </c>
      <c r="F58" s="1" t="e">
        <f>VLOOKUP(B58,限价!A:D,3,0)</f>
        <v>#N/A</v>
      </c>
      <c r="G58" s="4" t="e">
        <f t="shared" si="0"/>
        <v>#N/A</v>
      </c>
      <c r="I58" s="26" t="e">
        <f>VLOOKUP(B58,限价!A:D,4,0)</f>
        <v>#N/A</v>
      </c>
    </row>
    <row r="59" spans="5:9">
      <c r="E59" s="1" t="e">
        <f>VLOOKUP(B59,限价!A:D,2,0)</f>
        <v>#N/A</v>
      </c>
      <c r="F59" s="1" t="e">
        <f>VLOOKUP(B59,限价!A:D,3,0)</f>
        <v>#N/A</v>
      </c>
      <c r="G59" s="4" t="e">
        <f t="shared" si="0"/>
        <v>#N/A</v>
      </c>
      <c r="I59" s="26" t="e">
        <f>VLOOKUP(B59,限价!A:D,4,0)</f>
        <v>#N/A</v>
      </c>
    </row>
    <row r="60" spans="5:9">
      <c r="E60" s="1" t="e">
        <f>VLOOKUP(B60,限价!A:D,2,0)</f>
        <v>#N/A</v>
      </c>
      <c r="F60" s="1" t="e">
        <f>VLOOKUP(B60,限价!A:D,3,0)</f>
        <v>#N/A</v>
      </c>
      <c r="G60" s="4" t="e">
        <f t="shared" si="0"/>
        <v>#N/A</v>
      </c>
      <c r="I60" s="26" t="e">
        <f>VLOOKUP(B60,限价!A:D,4,0)</f>
        <v>#N/A</v>
      </c>
    </row>
    <row r="61" spans="5:9">
      <c r="E61" s="1" t="e">
        <f>VLOOKUP(B61,限价!A:D,2,0)</f>
        <v>#N/A</v>
      </c>
      <c r="F61" s="1" t="e">
        <f>VLOOKUP(B61,限价!A:D,3,0)</f>
        <v>#N/A</v>
      </c>
      <c r="G61" s="4" t="e">
        <f t="shared" si="0"/>
        <v>#N/A</v>
      </c>
      <c r="I61" s="26" t="e">
        <f>VLOOKUP(B61,限价!A:D,4,0)</f>
        <v>#N/A</v>
      </c>
    </row>
    <row r="62" spans="5:9">
      <c r="E62" s="1" t="e">
        <f>VLOOKUP(B62,限价!A:D,2,0)</f>
        <v>#N/A</v>
      </c>
      <c r="F62" s="1" t="e">
        <f>VLOOKUP(B62,限价!A:D,3,0)</f>
        <v>#N/A</v>
      </c>
      <c r="G62" s="4" t="e">
        <f t="shared" si="0"/>
        <v>#N/A</v>
      </c>
      <c r="I62" s="26" t="e">
        <f>VLOOKUP(B62,限价!A:D,4,0)</f>
        <v>#N/A</v>
      </c>
    </row>
    <row r="63" spans="5:9">
      <c r="E63" s="1" t="e">
        <f>VLOOKUP(B63,限价!A:D,2,0)</f>
        <v>#N/A</v>
      </c>
      <c r="F63" s="1" t="e">
        <f>VLOOKUP(B63,限价!A:D,3,0)</f>
        <v>#N/A</v>
      </c>
      <c r="G63" s="4" t="e">
        <f t="shared" si="0"/>
        <v>#N/A</v>
      </c>
      <c r="I63" s="26" t="e">
        <f>VLOOKUP(B63,限价!A:D,4,0)</f>
        <v>#N/A</v>
      </c>
    </row>
    <row r="64" spans="5:9">
      <c r="E64" s="1" t="e">
        <f>VLOOKUP(B64,限价!A:D,2,0)</f>
        <v>#N/A</v>
      </c>
      <c r="F64" s="1" t="e">
        <f>VLOOKUP(B64,限价!A:D,3,0)</f>
        <v>#N/A</v>
      </c>
      <c r="G64" s="4" t="e">
        <f t="shared" ref="G64:G96" si="3">C64*D64*F64</f>
        <v>#N/A</v>
      </c>
      <c r="I64" s="26" t="e">
        <f>VLOOKUP(B64,限价!A:D,4,0)</f>
        <v>#N/A</v>
      </c>
    </row>
    <row r="65" spans="5:9">
      <c r="E65" s="1" t="e">
        <f>VLOOKUP(B65,限价!A:D,2,0)</f>
        <v>#N/A</v>
      </c>
      <c r="F65" s="1" t="e">
        <f>VLOOKUP(B65,限价!A:D,3,0)</f>
        <v>#N/A</v>
      </c>
      <c r="G65" s="4" t="e">
        <f t="shared" si="3"/>
        <v>#N/A</v>
      </c>
      <c r="I65" s="26" t="e">
        <f>VLOOKUP(B65,限价!A:D,4,0)</f>
        <v>#N/A</v>
      </c>
    </row>
    <row r="66" spans="5:9">
      <c r="E66" s="1" t="e">
        <f>VLOOKUP(B66,限价!A:D,2,0)</f>
        <v>#N/A</v>
      </c>
      <c r="F66" s="1" t="e">
        <f>VLOOKUP(B66,限价!A:D,3,0)</f>
        <v>#N/A</v>
      </c>
      <c r="G66" s="4" t="e">
        <f t="shared" si="3"/>
        <v>#N/A</v>
      </c>
      <c r="I66" s="26" t="e">
        <f>VLOOKUP(B66,限价!A:D,4,0)</f>
        <v>#N/A</v>
      </c>
    </row>
    <row r="67" spans="5:9">
      <c r="E67" s="1" t="e">
        <f>VLOOKUP(B67,限价!A:D,2,0)</f>
        <v>#N/A</v>
      </c>
      <c r="F67" s="1" t="e">
        <f>VLOOKUP(B67,限价!A:D,3,0)</f>
        <v>#N/A</v>
      </c>
      <c r="G67" s="4" t="e">
        <f t="shared" si="3"/>
        <v>#N/A</v>
      </c>
      <c r="I67" s="26" t="e">
        <f>VLOOKUP(B67,限价!A:D,4,0)</f>
        <v>#N/A</v>
      </c>
    </row>
    <row r="68" spans="5:9">
      <c r="E68" s="1" t="e">
        <f>VLOOKUP(B68,限价!A:D,2,0)</f>
        <v>#N/A</v>
      </c>
      <c r="F68" s="1" t="e">
        <f>VLOOKUP(B68,限价!A:D,3,0)</f>
        <v>#N/A</v>
      </c>
      <c r="G68" s="4" t="e">
        <f t="shared" si="3"/>
        <v>#N/A</v>
      </c>
      <c r="I68" s="26" t="e">
        <f>VLOOKUP(B68,限价!A:D,4,0)</f>
        <v>#N/A</v>
      </c>
    </row>
    <row r="69" spans="5:9">
      <c r="E69" s="1" t="e">
        <f>VLOOKUP(B69,限价!A:D,2,0)</f>
        <v>#N/A</v>
      </c>
      <c r="F69" s="1" t="e">
        <f>VLOOKUP(B69,限价!A:D,3,0)</f>
        <v>#N/A</v>
      </c>
      <c r="G69" s="4" t="e">
        <f t="shared" si="3"/>
        <v>#N/A</v>
      </c>
      <c r="I69" s="26" t="e">
        <f>VLOOKUP(B69,限价!A:D,4,0)</f>
        <v>#N/A</v>
      </c>
    </row>
    <row r="70" spans="5:9">
      <c r="E70" s="1" t="e">
        <f>VLOOKUP(B70,限价!A:D,2,0)</f>
        <v>#N/A</v>
      </c>
      <c r="F70" s="1" t="e">
        <f>VLOOKUP(B70,限价!A:D,3,0)</f>
        <v>#N/A</v>
      </c>
      <c r="G70" s="4" t="e">
        <f t="shared" si="3"/>
        <v>#N/A</v>
      </c>
      <c r="I70" s="26" t="e">
        <f>VLOOKUP(B70,限价!A:D,4,0)</f>
        <v>#N/A</v>
      </c>
    </row>
    <row r="71" spans="5:9">
      <c r="E71" s="1" t="e">
        <f>VLOOKUP(B71,限价!A:D,2,0)</f>
        <v>#N/A</v>
      </c>
      <c r="F71" s="1" t="e">
        <f>VLOOKUP(B71,限价!A:D,3,0)</f>
        <v>#N/A</v>
      </c>
      <c r="G71" s="4" t="e">
        <f t="shared" si="3"/>
        <v>#N/A</v>
      </c>
      <c r="I71" s="26" t="e">
        <f>VLOOKUP(B71,限价!A:D,4,0)</f>
        <v>#N/A</v>
      </c>
    </row>
    <row r="72" spans="5:9">
      <c r="E72" s="1" t="e">
        <f>VLOOKUP(B72,限价!A:D,2,0)</f>
        <v>#N/A</v>
      </c>
      <c r="F72" s="1" t="e">
        <f>VLOOKUP(B72,限价!A:D,3,0)</f>
        <v>#N/A</v>
      </c>
      <c r="G72" s="4" t="e">
        <f t="shared" si="3"/>
        <v>#N/A</v>
      </c>
      <c r="I72" s="26" t="e">
        <f>VLOOKUP(B72,限价!A:D,4,0)</f>
        <v>#N/A</v>
      </c>
    </row>
    <row r="73" spans="5:9">
      <c r="E73" s="1" t="e">
        <f>VLOOKUP(B73,限价!A:D,2,0)</f>
        <v>#N/A</v>
      </c>
      <c r="F73" s="1" t="e">
        <f>VLOOKUP(B73,限价!A:D,3,0)</f>
        <v>#N/A</v>
      </c>
      <c r="G73" s="4" t="e">
        <f t="shared" si="3"/>
        <v>#N/A</v>
      </c>
      <c r="I73" s="26" t="e">
        <f>VLOOKUP(B73,限价!A:D,4,0)</f>
        <v>#N/A</v>
      </c>
    </row>
    <row r="74" spans="5:9">
      <c r="E74" s="1" t="e">
        <f>VLOOKUP(B74,限价!A:D,2,0)</f>
        <v>#N/A</v>
      </c>
      <c r="F74" s="1" t="e">
        <f>VLOOKUP(B74,限价!A:D,3,0)</f>
        <v>#N/A</v>
      </c>
      <c r="G74" s="4" t="e">
        <f t="shared" si="3"/>
        <v>#N/A</v>
      </c>
      <c r="I74" s="26" t="e">
        <f>VLOOKUP(B74,限价!A:D,4,0)</f>
        <v>#N/A</v>
      </c>
    </row>
    <row r="75" spans="5:9">
      <c r="E75" s="1" t="e">
        <f>VLOOKUP(B75,限价!A:D,2,0)</f>
        <v>#N/A</v>
      </c>
      <c r="F75" s="1" t="e">
        <f>VLOOKUP(B75,限价!A:D,3,0)</f>
        <v>#N/A</v>
      </c>
      <c r="G75" s="4" t="e">
        <f t="shared" si="3"/>
        <v>#N/A</v>
      </c>
      <c r="I75" s="26" t="e">
        <f>VLOOKUP(B75,限价!A:D,4,0)</f>
        <v>#N/A</v>
      </c>
    </row>
    <row r="76" spans="5:9">
      <c r="E76" s="1" t="e">
        <f>VLOOKUP(B76,限价!A:D,2,0)</f>
        <v>#N/A</v>
      </c>
      <c r="F76" s="1" t="e">
        <f>VLOOKUP(B76,限价!A:D,3,0)</f>
        <v>#N/A</v>
      </c>
      <c r="G76" s="4" t="e">
        <f t="shared" si="3"/>
        <v>#N/A</v>
      </c>
      <c r="I76" s="26" t="e">
        <f>VLOOKUP(B76,限价!A:D,4,0)</f>
        <v>#N/A</v>
      </c>
    </row>
    <row r="77" spans="5:9">
      <c r="E77" s="1" t="e">
        <f>VLOOKUP(B77,限价!A:D,2,0)</f>
        <v>#N/A</v>
      </c>
      <c r="F77" s="1" t="e">
        <f>VLOOKUP(B77,限价!A:D,3,0)</f>
        <v>#N/A</v>
      </c>
      <c r="G77" s="4" t="e">
        <f t="shared" si="3"/>
        <v>#N/A</v>
      </c>
      <c r="I77" s="26" t="e">
        <f>VLOOKUP(B77,限价!A:D,4,0)</f>
        <v>#N/A</v>
      </c>
    </row>
    <row r="78" spans="5:9">
      <c r="E78" s="1" t="e">
        <f>VLOOKUP(B78,限价!A:D,2,0)</f>
        <v>#N/A</v>
      </c>
      <c r="F78" s="1" t="e">
        <f>VLOOKUP(B78,限价!A:D,3,0)</f>
        <v>#N/A</v>
      </c>
      <c r="G78" s="4" t="e">
        <f t="shared" si="3"/>
        <v>#N/A</v>
      </c>
      <c r="I78" s="26" t="e">
        <f>VLOOKUP(B78,限价!A:D,4,0)</f>
        <v>#N/A</v>
      </c>
    </row>
    <row r="79" spans="5:9">
      <c r="E79" s="1" t="e">
        <f>VLOOKUP(B79,限价!A:D,2,0)</f>
        <v>#N/A</v>
      </c>
      <c r="F79" s="1" t="e">
        <f>VLOOKUP(B79,限价!A:D,3,0)</f>
        <v>#N/A</v>
      </c>
      <c r="G79" s="4" t="e">
        <f t="shared" si="3"/>
        <v>#N/A</v>
      </c>
      <c r="I79" s="26" t="e">
        <f>VLOOKUP(B79,限价!A:D,4,0)</f>
        <v>#N/A</v>
      </c>
    </row>
    <row r="80" spans="5:9">
      <c r="E80" s="1" t="e">
        <f>VLOOKUP(B80,限价!A:D,2,0)</f>
        <v>#N/A</v>
      </c>
      <c r="F80" s="1" t="e">
        <f>VLOOKUP(B80,限价!A:D,3,0)</f>
        <v>#N/A</v>
      </c>
      <c r="G80" s="4" t="e">
        <f t="shared" si="3"/>
        <v>#N/A</v>
      </c>
      <c r="I80" s="26" t="e">
        <f>VLOOKUP(B80,限价!A:D,4,0)</f>
        <v>#N/A</v>
      </c>
    </row>
    <row r="81" spans="5:9">
      <c r="E81" s="1" t="e">
        <f>VLOOKUP(B81,限价!A:D,2,0)</f>
        <v>#N/A</v>
      </c>
      <c r="F81" s="1" t="e">
        <f>VLOOKUP(B81,限价!A:D,3,0)</f>
        <v>#N/A</v>
      </c>
      <c r="G81" s="4" t="e">
        <f t="shared" si="3"/>
        <v>#N/A</v>
      </c>
      <c r="I81" s="26" t="e">
        <f>VLOOKUP(B81,限价!A:D,4,0)</f>
        <v>#N/A</v>
      </c>
    </row>
    <row r="82" spans="5:9">
      <c r="E82" s="1" t="e">
        <f>VLOOKUP(B82,限价!A:D,2,0)</f>
        <v>#N/A</v>
      </c>
      <c r="F82" s="1" t="e">
        <f>VLOOKUP(B82,限价!A:D,3,0)</f>
        <v>#N/A</v>
      </c>
      <c r="G82" s="4" t="e">
        <f t="shared" si="3"/>
        <v>#N/A</v>
      </c>
      <c r="I82" s="26" t="e">
        <f>VLOOKUP(B82,限价!A:D,4,0)</f>
        <v>#N/A</v>
      </c>
    </row>
    <row r="83" spans="5:9">
      <c r="E83" s="1" t="e">
        <f>VLOOKUP(B83,限价!A:D,2,0)</f>
        <v>#N/A</v>
      </c>
      <c r="F83" s="1" t="e">
        <f>VLOOKUP(B83,限价!A:D,3,0)</f>
        <v>#N/A</v>
      </c>
      <c r="G83" s="4" t="e">
        <f t="shared" si="3"/>
        <v>#N/A</v>
      </c>
      <c r="I83" s="26" t="e">
        <f>VLOOKUP(B83,限价!A:D,4,0)</f>
        <v>#N/A</v>
      </c>
    </row>
    <row r="84" spans="5:9">
      <c r="E84" s="1" t="e">
        <f>VLOOKUP(B84,限价!A:D,2,0)</f>
        <v>#N/A</v>
      </c>
      <c r="F84" s="1" t="e">
        <f>VLOOKUP(B84,限价!A:D,3,0)</f>
        <v>#N/A</v>
      </c>
      <c r="G84" s="4" t="e">
        <f t="shared" si="3"/>
        <v>#N/A</v>
      </c>
      <c r="I84" s="26" t="e">
        <f>VLOOKUP(B84,限价!A:D,4,0)</f>
        <v>#N/A</v>
      </c>
    </row>
    <row r="85" spans="5:9">
      <c r="E85" s="1" t="e">
        <f>VLOOKUP(B85,限价!A:D,2,0)</f>
        <v>#N/A</v>
      </c>
      <c r="F85" s="1" t="e">
        <f>VLOOKUP(B85,限价!A:D,3,0)</f>
        <v>#N/A</v>
      </c>
      <c r="G85" s="4" t="e">
        <f t="shared" si="3"/>
        <v>#N/A</v>
      </c>
      <c r="I85" s="26" t="e">
        <f>VLOOKUP(B85,限价!A:D,4,0)</f>
        <v>#N/A</v>
      </c>
    </row>
    <row r="86" spans="5:9">
      <c r="E86" s="1" t="e">
        <f>VLOOKUP(B86,限价!A:D,2,0)</f>
        <v>#N/A</v>
      </c>
      <c r="F86" s="1" t="e">
        <f>VLOOKUP(B86,限价!A:D,3,0)</f>
        <v>#N/A</v>
      </c>
      <c r="G86" s="4" t="e">
        <f t="shared" si="3"/>
        <v>#N/A</v>
      </c>
      <c r="I86" s="26" t="e">
        <f>VLOOKUP(B86,限价!A:D,4,0)</f>
        <v>#N/A</v>
      </c>
    </row>
    <row r="87" spans="5:9">
      <c r="E87" s="1" t="e">
        <f>VLOOKUP(B87,限价!A:D,2,0)</f>
        <v>#N/A</v>
      </c>
      <c r="F87" s="1" t="e">
        <f>VLOOKUP(B87,限价!A:D,3,0)</f>
        <v>#N/A</v>
      </c>
      <c r="G87" s="4" t="e">
        <f t="shared" si="3"/>
        <v>#N/A</v>
      </c>
      <c r="I87" s="26" t="e">
        <f>VLOOKUP(B87,限价!A:D,4,0)</f>
        <v>#N/A</v>
      </c>
    </row>
    <row r="88" spans="5:9">
      <c r="E88" s="1" t="e">
        <f>VLOOKUP(B88,限价!A:D,2,0)</f>
        <v>#N/A</v>
      </c>
      <c r="F88" s="1" t="e">
        <f>VLOOKUP(B88,限价!A:D,3,0)</f>
        <v>#N/A</v>
      </c>
      <c r="G88" s="4" t="e">
        <f t="shared" si="3"/>
        <v>#N/A</v>
      </c>
      <c r="I88" s="26" t="e">
        <f>VLOOKUP(B88,限价!A:D,4,0)</f>
        <v>#N/A</v>
      </c>
    </row>
    <row r="89" spans="5:9">
      <c r="E89" s="1" t="e">
        <f>VLOOKUP(B89,限价!A:D,2,0)</f>
        <v>#N/A</v>
      </c>
      <c r="F89" s="1" t="e">
        <f>VLOOKUP(B89,限价!A:D,3,0)</f>
        <v>#N/A</v>
      </c>
      <c r="G89" s="4" t="e">
        <f t="shared" si="3"/>
        <v>#N/A</v>
      </c>
      <c r="I89" s="26" t="e">
        <f>VLOOKUP(B89,限价!A:D,4,0)</f>
        <v>#N/A</v>
      </c>
    </row>
    <row r="90" spans="5:9">
      <c r="E90" s="1" t="e">
        <f>VLOOKUP(B90,限价!A:D,2,0)</f>
        <v>#N/A</v>
      </c>
      <c r="F90" s="1" t="e">
        <f>VLOOKUP(B90,限价!A:D,3,0)</f>
        <v>#N/A</v>
      </c>
      <c r="G90" s="4" t="e">
        <f t="shared" si="3"/>
        <v>#N/A</v>
      </c>
      <c r="I90" s="26" t="e">
        <f>VLOOKUP(B90,限价!A:D,4,0)</f>
        <v>#N/A</v>
      </c>
    </row>
    <row r="91" spans="5:9">
      <c r="E91" s="1" t="e">
        <f>VLOOKUP(B91,限价!A:D,2,0)</f>
        <v>#N/A</v>
      </c>
      <c r="F91" s="1" t="e">
        <f>VLOOKUP(B91,限价!A:D,3,0)</f>
        <v>#N/A</v>
      </c>
      <c r="G91" s="4" t="e">
        <f t="shared" si="3"/>
        <v>#N/A</v>
      </c>
      <c r="I91" s="26" t="e">
        <f>VLOOKUP(B91,限价!A:D,4,0)</f>
        <v>#N/A</v>
      </c>
    </row>
    <row r="92" spans="5:9">
      <c r="E92" s="1" t="e">
        <f>VLOOKUP(B92,限价!A:D,2,0)</f>
        <v>#N/A</v>
      </c>
      <c r="F92" s="1" t="e">
        <f>VLOOKUP(B92,限价!A:D,3,0)</f>
        <v>#N/A</v>
      </c>
      <c r="G92" s="4" t="e">
        <f t="shared" si="3"/>
        <v>#N/A</v>
      </c>
      <c r="I92" s="26" t="e">
        <f>VLOOKUP(B92,限价!A:D,4,0)</f>
        <v>#N/A</v>
      </c>
    </row>
    <row r="93" spans="5:9">
      <c r="E93" s="1" t="e">
        <f>VLOOKUP(B93,限价!A:D,2,0)</f>
        <v>#N/A</v>
      </c>
      <c r="F93" s="1" t="e">
        <f>VLOOKUP(B93,限价!A:D,3,0)</f>
        <v>#N/A</v>
      </c>
      <c r="G93" s="4" t="e">
        <f t="shared" si="3"/>
        <v>#N/A</v>
      </c>
      <c r="I93" s="26" t="e">
        <f>VLOOKUP(B93,限价!A:D,4,0)</f>
        <v>#N/A</v>
      </c>
    </row>
    <row r="94" spans="5:9">
      <c r="E94" s="1" t="e">
        <f>VLOOKUP(B94,限价!A:D,2,0)</f>
        <v>#N/A</v>
      </c>
      <c r="F94" s="1" t="e">
        <f>VLOOKUP(B94,限价!A:D,3,0)</f>
        <v>#N/A</v>
      </c>
      <c r="G94" s="4" t="e">
        <f t="shared" si="3"/>
        <v>#N/A</v>
      </c>
      <c r="I94" s="26" t="e">
        <f>VLOOKUP(B94,限价!A:D,4,0)</f>
        <v>#N/A</v>
      </c>
    </row>
    <row r="95" spans="5:9">
      <c r="E95" s="1" t="e">
        <f>VLOOKUP(B95,限价!A:D,2,0)</f>
        <v>#N/A</v>
      </c>
      <c r="F95" s="1" t="e">
        <f>VLOOKUP(B95,限价!A:D,3,0)</f>
        <v>#N/A</v>
      </c>
      <c r="G95" s="4" t="e">
        <f t="shared" si="3"/>
        <v>#N/A</v>
      </c>
      <c r="I95" s="26" t="e">
        <f>VLOOKUP(B95,限价!A:D,4,0)</f>
        <v>#N/A</v>
      </c>
    </row>
    <row r="96" spans="5:9">
      <c r="E96" s="1" t="e">
        <f>VLOOKUP(B96,限价!A:D,2,0)</f>
        <v>#N/A</v>
      </c>
      <c r="F96" s="1" t="e">
        <f>VLOOKUP(B96,限价!A:D,3,0)</f>
        <v>#N/A</v>
      </c>
      <c r="G96" s="4" t="e">
        <f t="shared" si="3"/>
        <v>#N/A</v>
      </c>
      <c r="I96" s="26" t="e">
        <f>VLOOKUP(B96,限价!A:D,4,0)</f>
        <v>#N/A</v>
      </c>
    </row>
    <row r="97" spans="5:9">
      <c r="E97" s="1" t="e">
        <f>VLOOKUP(B97,限价!A:D,2,0)</f>
        <v>#N/A</v>
      </c>
      <c r="F97" s="1" t="e">
        <f>VLOOKUP(B97,限价!A:D,3,0)</f>
        <v>#N/A</v>
      </c>
      <c r="G97" s="4" t="e">
        <f t="shared" ref="G97:G160" si="4">C97*D97*F97</f>
        <v>#N/A</v>
      </c>
      <c r="I97" s="26" t="e">
        <f>VLOOKUP(B97,限价!A:D,4,0)</f>
        <v>#N/A</v>
      </c>
    </row>
    <row r="98" spans="5:9">
      <c r="E98" s="1" t="e">
        <f>VLOOKUP(B98,限价!A:D,2,0)</f>
        <v>#N/A</v>
      </c>
      <c r="F98" s="1" t="e">
        <f>VLOOKUP(B98,限价!A:D,3,0)</f>
        <v>#N/A</v>
      </c>
      <c r="G98" s="4" t="e">
        <f t="shared" si="4"/>
        <v>#N/A</v>
      </c>
      <c r="I98" s="26" t="e">
        <f>VLOOKUP(B98,限价!A:D,4,0)</f>
        <v>#N/A</v>
      </c>
    </row>
    <row r="99" spans="5:9">
      <c r="E99" s="1" t="e">
        <f>VLOOKUP(B99,限价!A:D,2,0)</f>
        <v>#N/A</v>
      </c>
      <c r="F99" s="1" t="e">
        <f>VLOOKUP(B99,限价!A:D,3,0)</f>
        <v>#N/A</v>
      </c>
      <c r="G99" s="4" t="e">
        <f t="shared" si="4"/>
        <v>#N/A</v>
      </c>
      <c r="I99" s="26" t="e">
        <f>VLOOKUP(B99,限价!A:D,4,0)</f>
        <v>#N/A</v>
      </c>
    </row>
    <row r="100" spans="5:9">
      <c r="E100" s="1" t="e">
        <f>VLOOKUP(B100,限价!A:D,2,0)</f>
        <v>#N/A</v>
      </c>
      <c r="F100" s="1" t="e">
        <f>VLOOKUP(B100,限价!A:D,3,0)</f>
        <v>#N/A</v>
      </c>
      <c r="G100" s="4" t="e">
        <f t="shared" si="4"/>
        <v>#N/A</v>
      </c>
      <c r="I100" s="26" t="e">
        <f>VLOOKUP(B100,限价!A:D,4,0)</f>
        <v>#N/A</v>
      </c>
    </row>
    <row r="101" spans="5:9">
      <c r="E101" s="1" t="e">
        <f>VLOOKUP(B101,限价!A:D,2,0)</f>
        <v>#N/A</v>
      </c>
      <c r="F101" s="1" t="e">
        <f>VLOOKUP(B101,限价!A:D,3,0)</f>
        <v>#N/A</v>
      </c>
      <c r="G101" s="4" t="e">
        <f t="shared" si="4"/>
        <v>#N/A</v>
      </c>
      <c r="I101" s="26" t="e">
        <f>VLOOKUP(B101,限价!A:D,4,0)</f>
        <v>#N/A</v>
      </c>
    </row>
    <row r="102" spans="5:9">
      <c r="E102" s="1" t="e">
        <f>VLOOKUP(B102,限价!A:D,2,0)</f>
        <v>#N/A</v>
      </c>
      <c r="F102" s="1" t="e">
        <f>VLOOKUP(B102,限价!A:D,3,0)</f>
        <v>#N/A</v>
      </c>
      <c r="G102" s="4" t="e">
        <f t="shared" si="4"/>
        <v>#N/A</v>
      </c>
      <c r="I102" s="26" t="e">
        <f>VLOOKUP(B102,限价!A:D,4,0)</f>
        <v>#N/A</v>
      </c>
    </row>
    <row r="103" spans="5:9">
      <c r="E103" s="1" t="e">
        <f>VLOOKUP(B103,限价!A:D,2,0)</f>
        <v>#N/A</v>
      </c>
      <c r="F103" s="1" t="e">
        <f>VLOOKUP(B103,限价!A:D,3,0)</f>
        <v>#N/A</v>
      </c>
      <c r="G103" s="4" t="e">
        <f t="shared" si="4"/>
        <v>#N/A</v>
      </c>
      <c r="I103" s="26" t="e">
        <f>VLOOKUP(B103,限价!A:D,4,0)</f>
        <v>#N/A</v>
      </c>
    </row>
    <row r="104" spans="5:9">
      <c r="E104" s="1" t="e">
        <f>VLOOKUP(B104,限价!A:D,2,0)</f>
        <v>#N/A</v>
      </c>
      <c r="F104" s="1" t="e">
        <f>VLOOKUP(B104,限价!A:D,3,0)</f>
        <v>#N/A</v>
      </c>
      <c r="G104" s="4" t="e">
        <f t="shared" si="4"/>
        <v>#N/A</v>
      </c>
      <c r="I104" s="26" t="e">
        <f>VLOOKUP(B104,限价!A:D,4,0)</f>
        <v>#N/A</v>
      </c>
    </row>
    <row r="105" spans="5:9">
      <c r="E105" s="1" t="e">
        <f>VLOOKUP(B105,限价!A:D,2,0)</f>
        <v>#N/A</v>
      </c>
      <c r="F105" s="1" t="e">
        <f>VLOOKUP(B105,限价!A:D,3,0)</f>
        <v>#N/A</v>
      </c>
      <c r="G105" s="4" t="e">
        <f t="shared" si="4"/>
        <v>#N/A</v>
      </c>
      <c r="I105" s="26" t="e">
        <f>VLOOKUP(B105,限价!A:D,4,0)</f>
        <v>#N/A</v>
      </c>
    </row>
    <row r="106" spans="5:9">
      <c r="E106" s="1" t="e">
        <f>VLOOKUP(B106,限价!A:D,2,0)</f>
        <v>#N/A</v>
      </c>
      <c r="F106" s="1" t="e">
        <f>VLOOKUP(B106,限价!A:D,3,0)</f>
        <v>#N/A</v>
      </c>
      <c r="G106" s="4" t="e">
        <f t="shared" si="4"/>
        <v>#N/A</v>
      </c>
      <c r="I106" s="26" t="e">
        <f>VLOOKUP(B106,限价!A:D,4,0)</f>
        <v>#N/A</v>
      </c>
    </row>
    <row r="107" spans="5:9">
      <c r="E107" s="1" t="e">
        <f>VLOOKUP(B107,限价!A:D,2,0)</f>
        <v>#N/A</v>
      </c>
      <c r="F107" s="1" t="e">
        <f>VLOOKUP(B107,限价!A:D,3,0)</f>
        <v>#N/A</v>
      </c>
      <c r="G107" s="4" t="e">
        <f t="shared" si="4"/>
        <v>#N/A</v>
      </c>
      <c r="I107" s="26" t="e">
        <f>VLOOKUP(B107,限价!A:D,4,0)</f>
        <v>#N/A</v>
      </c>
    </row>
    <row r="108" spans="5:9">
      <c r="E108" s="1" t="e">
        <f>VLOOKUP(B108,限价!A:D,2,0)</f>
        <v>#N/A</v>
      </c>
      <c r="F108" s="1" t="e">
        <f>VLOOKUP(B108,限价!A:D,3,0)</f>
        <v>#N/A</v>
      </c>
      <c r="G108" s="4" t="e">
        <f t="shared" si="4"/>
        <v>#N/A</v>
      </c>
      <c r="I108" s="26" t="e">
        <f>VLOOKUP(B108,限价!A:D,4,0)</f>
        <v>#N/A</v>
      </c>
    </row>
    <row r="109" spans="5:9">
      <c r="E109" s="1" t="e">
        <f>VLOOKUP(B109,限价!A:D,2,0)</f>
        <v>#N/A</v>
      </c>
      <c r="F109" s="1" t="e">
        <f>VLOOKUP(B109,限价!A:D,3,0)</f>
        <v>#N/A</v>
      </c>
      <c r="G109" s="4" t="e">
        <f t="shared" si="4"/>
        <v>#N/A</v>
      </c>
      <c r="I109" s="26" t="e">
        <f>VLOOKUP(B109,限价!A:D,4,0)</f>
        <v>#N/A</v>
      </c>
    </row>
    <row r="110" spans="5:9">
      <c r="E110" s="1" t="e">
        <f>VLOOKUP(B110,限价!A:D,2,0)</f>
        <v>#N/A</v>
      </c>
      <c r="F110" s="1" t="e">
        <f>VLOOKUP(B110,限价!A:D,3,0)</f>
        <v>#N/A</v>
      </c>
      <c r="G110" s="4" t="e">
        <f t="shared" si="4"/>
        <v>#N/A</v>
      </c>
      <c r="I110" s="26" t="e">
        <f>VLOOKUP(B110,限价!A:D,4,0)</f>
        <v>#N/A</v>
      </c>
    </row>
    <row r="111" spans="5:9">
      <c r="E111" s="1" t="e">
        <f>VLOOKUP(B111,限价!A:D,2,0)</f>
        <v>#N/A</v>
      </c>
      <c r="F111" s="1" t="e">
        <f>VLOOKUP(B111,限价!A:D,3,0)</f>
        <v>#N/A</v>
      </c>
      <c r="G111" s="4" t="e">
        <f t="shared" si="4"/>
        <v>#N/A</v>
      </c>
      <c r="I111" s="26" t="e">
        <f>VLOOKUP(B111,限价!A:D,4,0)</f>
        <v>#N/A</v>
      </c>
    </row>
    <row r="112" spans="5:9">
      <c r="E112" s="1" t="e">
        <f>VLOOKUP(B112,限价!A:D,2,0)</f>
        <v>#N/A</v>
      </c>
      <c r="F112" s="1" t="e">
        <f>VLOOKUP(B112,限价!A:D,3,0)</f>
        <v>#N/A</v>
      </c>
      <c r="G112" s="4" t="e">
        <f t="shared" si="4"/>
        <v>#N/A</v>
      </c>
      <c r="I112" s="26" t="e">
        <f>VLOOKUP(B112,限价!A:D,4,0)</f>
        <v>#N/A</v>
      </c>
    </row>
    <row r="113" spans="5:9">
      <c r="E113" s="1" t="e">
        <f>VLOOKUP(B113,限价!A:D,2,0)</f>
        <v>#N/A</v>
      </c>
      <c r="F113" s="1" t="e">
        <f>VLOOKUP(B113,限价!A:D,3,0)</f>
        <v>#N/A</v>
      </c>
      <c r="G113" s="4" t="e">
        <f t="shared" si="4"/>
        <v>#N/A</v>
      </c>
      <c r="I113" s="26" t="e">
        <f>VLOOKUP(B113,限价!A:D,4,0)</f>
        <v>#N/A</v>
      </c>
    </row>
    <row r="114" spans="5:9">
      <c r="E114" s="1" t="e">
        <f>VLOOKUP(B114,限价!A:D,2,0)</f>
        <v>#N/A</v>
      </c>
      <c r="F114" s="1" t="e">
        <f>VLOOKUP(B114,限价!A:D,3,0)</f>
        <v>#N/A</v>
      </c>
      <c r="G114" s="4" t="e">
        <f t="shared" si="4"/>
        <v>#N/A</v>
      </c>
      <c r="I114" s="26" t="e">
        <f>VLOOKUP(B114,限价!A:D,4,0)</f>
        <v>#N/A</v>
      </c>
    </row>
    <row r="115" spans="5:9">
      <c r="E115" s="1" t="e">
        <f>VLOOKUP(B115,限价!A:D,2,0)</f>
        <v>#N/A</v>
      </c>
      <c r="F115" s="1" t="e">
        <f>VLOOKUP(B115,限价!A:D,3,0)</f>
        <v>#N/A</v>
      </c>
      <c r="G115" s="4" t="e">
        <f t="shared" si="4"/>
        <v>#N/A</v>
      </c>
      <c r="I115" s="26" t="e">
        <f>VLOOKUP(B115,限价!A:D,4,0)</f>
        <v>#N/A</v>
      </c>
    </row>
    <row r="116" spans="5:9">
      <c r="E116" s="1" t="e">
        <f>VLOOKUP(B116,限价!A:D,2,0)</f>
        <v>#N/A</v>
      </c>
      <c r="F116" s="1" t="e">
        <f>VLOOKUP(B116,限价!A:D,3,0)</f>
        <v>#N/A</v>
      </c>
      <c r="G116" s="4" t="e">
        <f t="shared" si="4"/>
        <v>#N/A</v>
      </c>
      <c r="I116" s="26" t="e">
        <f>VLOOKUP(B116,限价!A:D,4,0)</f>
        <v>#N/A</v>
      </c>
    </row>
    <row r="117" spans="5:9">
      <c r="E117" s="1" t="e">
        <f>VLOOKUP(B117,限价!A:D,2,0)</f>
        <v>#N/A</v>
      </c>
      <c r="F117" s="1" t="e">
        <f>VLOOKUP(B117,限价!A:D,3,0)</f>
        <v>#N/A</v>
      </c>
      <c r="G117" s="4" t="e">
        <f t="shared" si="4"/>
        <v>#N/A</v>
      </c>
      <c r="I117" s="26" t="e">
        <f>VLOOKUP(B117,限价!A:D,4,0)</f>
        <v>#N/A</v>
      </c>
    </row>
    <row r="118" spans="5:9">
      <c r="E118" s="1" t="e">
        <f>VLOOKUP(B118,限价!A:D,2,0)</f>
        <v>#N/A</v>
      </c>
      <c r="F118" s="1" t="e">
        <f>VLOOKUP(B118,限价!A:D,3,0)</f>
        <v>#N/A</v>
      </c>
      <c r="G118" s="4" t="e">
        <f t="shared" si="4"/>
        <v>#N/A</v>
      </c>
      <c r="I118" s="26" t="e">
        <f>VLOOKUP(B118,限价!A:D,4,0)</f>
        <v>#N/A</v>
      </c>
    </row>
    <row r="119" spans="5:9">
      <c r="E119" s="1" t="e">
        <f>VLOOKUP(B119,限价!A:D,2,0)</f>
        <v>#N/A</v>
      </c>
      <c r="F119" s="1" t="e">
        <f>VLOOKUP(B119,限价!A:D,3,0)</f>
        <v>#N/A</v>
      </c>
      <c r="G119" s="4" t="e">
        <f t="shared" si="4"/>
        <v>#N/A</v>
      </c>
      <c r="I119" s="26" t="e">
        <f>VLOOKUP(B119,限价!A:D,4,0)</f>
        <v>#N/A</v>
      </c>
    </row>
    <row r="120" spans="5:9">
      <c r="E120" s="1" t="e">
        <f>VLOOKUP(B120,限价!A:D,2,0)</f>
        <v>#N/A</v>
      </c>
      <c r="F120" s="1" t="e">
        <f>VLOOKUP(B120,限价!A:D,3,0)</f>
        <v>#N/A</v>
      </c>
      <c r="G120" s="4" t="e">
        <f t="shared" si="4"/>
        <v>#N/A</v>
      </c>
      <c r="I120" s="26" t="e">
        <f>VLOOKUP(B120,限价!A:D,4,0)</f>
        <v>#N/A</v>
      </c>
    </row>
    <row r="121" spans="5:9">
      <c r="E121" s="1" t="e">
        <f>VLOOKUP(B121,限价!A:D,2,0)</f>
        <v>#N/A</v>
      </c>
      <c r="F121" s="1" t="e">
        <f>VLOOKUP(B121,限价!A:D,3,0)</f>
        <v>#N/A</v>
      </c>
      <c r="G121" s="4" t="e">
        <f t="shared" si="4"/>
        <v>#N/A</v>
      </c>
      <c r="I121" s="26" t="e">
        <f>VLOOKUP(B121,限价!A:D,4,0)</f>
        <v>#N/A</v>
      </c>
    </row>
    <row r="122" spans="5:9">
      <c r="E122" s="1" t="e">
        <f>VLOOKUP(B122,限价!A:D,2,0)</f>
        <v>#N/A</v>
      </c>
      <c r="F122" s="1" t="e">
        <f>VLOOKUP(B122,限价!A:D,3,0)</f>
        <v>#N/A</v>
      </c>
      <c r="G122" s="4" t="e">
        <f t="shared" si="4"/>
        <v>#N/A</v>
      </c>
      <c r="I122" s="26" t="e">
        <f>VLOOKUP(B122,限价!A:D,4,0)</f>
        <v>#N/A</v>
      </c>
    </row>
    <row r="123" spans="5:9">
      <c r="E123" s="1" t="e">
        <f>VLOOKUP(B123,限价!A:D,2,0)</f>
        <v>#N/A</v>
      </c>
      <c r="F123" s="1" t="e">
        <f>VLOOKUP(B123,限价!A:D,3,0)</f>
        <v>#N/A</v>
      </c>
      <c r="G123" s="4" t="e">
        <f t="shared" si="4"/>
        <v>#N/A</v>
      </c>
      <c r="I123" s="26" t="e">
        <f>VLOOKUP(B123,限价!A:D,4,0)</f>
        <v>#N/A</v>
      </c>
    </row>
    <row r="124" spans="5:9">
      <c r="E124" s="1" t="e">
        <f>VLOOKUP(B124,限价!A:D,2,0)</f>
        <v>#N/A</v>
      </c>
      <c r="F124" s="1" t="e">
        <f>VLOOKUP(B124,限价!A:D,3,0)</f>
        <v>#N/A</v>
      </c>
      <c r="G124" s="4" t="e">
        <f t="shared" si="4"/>
        <v>#N/A</v>
      </c>
      <c r="I124" s="26" t="e">
        <f>VLOOKUP(B124,限价!A:D,4,0)</f>
        <v>#N/A</v>
      </c>
    </row>
    <row r="125" spans="5:9">
      <c r="E125" s="1" t="e">
        <f>VLOOKUP(B125,限价!A:D,2,0)</f>
        <v>#N/A</v>
      </c>
      <c r="F125" s="1" t="e">
        <f>VLOOKUP(B125,限价!A:D,3,0)</f>
        <v>#N/A</v>
      </c>
      <c r="G125" s="4" t="e">
        <f t="shared" si="4"/>
        <v>#N/A</v>
      </c>
      <c r="I125" s="26" t="e">
        <f>VLOOKUP(B125,限价!A:D,4,0)</f>
        <v>#N/A</v>
      </c>
    </row>
    <row r="126" spans="5:9">
      <c r="E126" s="1" t="e">
        <f>VLOOKUP(B126,限价!A:D,2,0)</f>
        <v>#N/A</v>
      </c>
      <c r="F126" s="1" t="e">
        <f>VLOOKUP(B126,限价!A:D,3,0)</f>
        <v>#N/A</v>
      </c>
      <c r="G126" s="4" t="e">
        <f t="shared" si="4"/>
        <v>#N/A</v>
      </c>
      <c r="I126" s="26" t="e">
        <f>VLOOKUP(B126,限价!A:D,4,0)</f>
        <v>#N/A</v>
      </c>
    </row>
    <row r="127" spans="5:9">
      <c r="E127" s="1" t="e">
        <f>VLOOKUP(B127,限价!A:D,2,0)</f>
        <v>#N/A</v>
      </c>
      <c r="F127" s="1" t="e">
        <f>VLOOKUP(B127,限价!A:D,3,0)</f>
        <v>#N/A</v>
      </c>
      <c r="G127" s="4" t="e">
        <f t="shared" si="4"/>
        <v>#N/A</v>
      </c>
      <c r="I127" s="26" t="e">
        <f>VLOOKUP(B127,限价!A:D,4,0)</f>
        <v>#N/A</v>
      </c>
    </row>
    <row r="128" spans="5:9">
      <c r="E128" s="1" t="e">
        <f>VLOOKUP(B128,限价!A:D,2,0)</f>
        <v>#N/A</v>
      </c>
      <c r="F128" s="1" t="e">
        <f>VLOOKUP(B128,限价!A:D,3,0)</f>
        <v>#N/A</v>
      </c>
      <c r="G128" s="4" t="e">
        <f t="shared" si="4"/>
        <v>#N/A</v>
      </c>
      <c r="I128" s="26" t="e">
        <f>VLOOKUP(B128,限价!A:D,4,0)</f>
        <v>#N/A</v>
      </c>
    </row>
    <row r="129" spans="5:9">
      <c r="E129" s="1" t="e">
        <f>VLOOKUP(B129,限价!A:D,2,0)</f>
        <v>#N/A</v>
      </c>
      <c r="F129" s="1" t="e">
        <f>VLOOKUP(B129,限价!A:D,3,0)</f>
        <v>#N/A</v>
      </c>
      <c r="G129" s="4" t="e">
        <f t="shared" si="4"/>
        <v>#N/A</v>
      </c>
      <c r="I129" s="26" t="e">
        <f>VLOOKUP(B129,限价!A:D,4,0)</f>
        <v>#N/A</v>
      </c>
    </row>
    <row r="130" spans="5:9">
      <c r="E130" s="1" t="e">
        <f>VLOOKUP(B130,限价!A:D,2,0)</f>
        <v>#N/A</v>
      </c>
      <c r="F130" s="1" t="e">
        <f>VLOOKUP(B130,限价!A:D,3,0)</f>
        <v>#N/A</v>
      </c>
      <c r="G130" s="4" t="e">
        <f t="shared" si="4"/>
        <v>#N/A</v>
      </c>
      <c r="I130" s="26" t="e">
        <f>VLOOKUP(B130,限价!A:D,4,0)</f>
        <v>#N/A</v>
      </c>
    </row>
    <row r="131" spans="5:9">
      <c r="E131" s="1" t="e">
        <f>VLOOKUP(B131,限价!A:D,2,0)</f>
        <v>#N/A</v>
      </c>
      <c r="F131" s="1" t="e">
        <f>VLOOKUP(B131,限价!A:D,3,0)</f>
        <v>#N/A</v>
      </c>
      <c r="G131" s="4" t="e">
        <f t="shared" si="4"/>
        <v>#N/A</v>
      </c>
      <c r="I131" s="26" t="e">
        <f>VLOOKUP(B131,限价!A:D,4,0)</f>
        <v>#N/A</v>
      </c>
    </row>
    <row r="132" spans="5:9">
      <c r="E132" s="1" t="e">
        <f>VLOOKUP(B132,限价!A:D,2,0)</f>
        <v>#N/A</v>
      </c>
      <c r="F132" s="1" t="e">
        <f>VLOOKUP(B132,限价!A:D,3,0)</f>
        <v>#N/A</v>
      </c>
      <c r="G132" s="4" t="e">
        <f t="shared" si="4"/>
        <v>#N/A</v>
      </c>
      <c r="I132" s="26" t="e">
        <f>VLOOKUP(B132,限价!A:D,4,0)</f>
        <v>#N/A</v>
      </c>
    </row>
    <row r="133" spans="5:9">
      <c r="E133" s="1" t="e">
        <f>VLOOKUP(B133,限价!A:D,2,0)</f>
        <v>#N/A</v>
      </c>
      <c r="F133" s="1" t="e">
        <f>VLOOKUP(B133,限价!A:D,3,0)</f>
        <v>#N/A</v>
      </c>
      <c r="G133" s="4" t="e">
        <f t="shared" si="4"/>
        <v>#N/A</v>
      </c>
      <c r="I133" s="26" t="e">
        <f>VLOOKUP(B133,限价!A:D,4,0)</f>
        <v>#N/A</v>
      </c>
    </row>
    <row r="134" spans="5:9">
      <c r="E134" s="1" t="e">
        <f>VLOOKUP(B134,限价!A:D,2,0)</f>
        <v>#N/A</v>
      </c>
      <c r="F134" s="1" t="e">
        <f>VLOOKUP(B134,限价!A:D,3,0)</f>
        <v>#N/A</v>
      </c>
      <c r="G134" s="4" t="e">
        <f t="shared" si="4"/>
        <v>#N/A</v>
      </c>
      <c r="I134" s="26" t="e">
        <f>VLOOKUP(B134,限价!A:D,4,0)</f>
        <v>#N/A</v>
      </c>
    </row>
    <row r="135" spans="5:9">
      <c r="E135" s="1" t="e">
        <f>VLOOKUP(B135,限价!A:D,2,0)</f>
        <v>#N/A</v>
      </c>
      <c r="F135" s="1" t="e">
        <f>VLOOKUP(B135,限价!A:D,3,0)</f>
        <v>#N/A</v>
      </c>
      <c r="G135" s="4" t="e">
        <f t="shared" si="4"/>
        <v>#N/A</v>
      </c>
      <c r="I135" s="26" t="e">
        <f>VLOOKUP(B135,限价!A:D,4,0)</f>
        <v>#N/A</v>
      </c>
    </row>
    <row r="136" spans="5:9">
      <c r="E136" s="1" t="e">
        <f>VLOOKUP(B136,限价!A:D,2,0)</f>
        <v>#N/A</v>
      </c>
      <c r="F136" s="1" t="e">
        <f>VLOOKUP(B136,限价!A:D,3,0)</f>
        <v>#N/A</v>
      </c>
      <c r="G136" s="4" t="e">
        <f t="shared" si="4"/>
        <v>#N/A</v>
      </c>
      <c r="I136" s="26" t="e">
        <f>VLOOKUP(B136,限价!A:D,4,0)</f>
        <v>#N/A</v>
      </c>
    </row>
    <row r="137" spans="5:9">
      <c r="E137" s="1" t="e">
        <f>VLOOKUP(B137,限价!A:D,2,0)</f>
        <v>#N/A</v>
      </c>
      <c r="F137" s="1" t="e">
        <f>VLOOKUP(B137,限价!A:D,3,0)</f>
        <v>#N/A</v>
      </c>
      <c r="G137" s="4" t="e">
        <f t="shared" si="4"/>
        <v>#N/A</v>
      </c>
      <c r="I137" s="26" t="e">
        <f>VLOOKUP(B137,限价!A:D,4,0)</f>
        <v>#N/A</v>
      </c>
    </row>
    <row r="138" spans="5:9">
      <c r="E138" s="1" t="e">
        <f>VLOOKUP(B138,限价!A:D,2,0)</f>
        <v>#N/A</v>
      </c>
      <c r="F138" s="1" t="e">
        <f>VLOOKUP(B138,限价!A:D,3,0)</f>
        <v>#N/A</v>
      </c>
      <c r="G138" s="4" t="e">
        <f t="shared" si="4"/>
        <v>#N/A</v>
      </c>
      <c r="I138" s="26" t="e">
        <f>VLOOKUP(B138,限价!A:D,4,0)</f>
        <v>#N/A</v>
      </c>
    </row>
    <row r="139" spans="5:9">
      <c r="E139" s="1" t="e">
        <f>VLOOKUP(B139,限价!A:D,2,0)</f>
        <v>#N/A</v>
      </c>
      <c r="F139" s="1" t="e">
        <f>VLOOKUP(B139,限价!A:D,3,0)</f>
        <v>#N/A</v>
      </c>
      <c r="G139" s="4" t="e">
        <f t="shared" si="4"/>
        <v>#N/A</v>
      </c>
      <c r="I139" s="26" t="e">
        <f>VLOOKUP(B139,限价!A:D,4,0)</f>
        <v>#N/A</v>
      </c>
    </row>
    <row r="140" spans="5:9">
      <c r="E140" s="1" t="e">
        <f>VLOOKUP(B140,限价!A:D,2,0)</f>
        <v>#N/A</v>
      </c>
      <c r="F140" s="1" t="e">
        <f>VLOOKUP(B140,限价!A:D,3,0)</f>
        <v>#N/A</v>
      </c>
      <c r="G140" s="4" t="e">
        <f t="shared" si="4"/>
        <v>#N/A</v>
      </c>
      <c r="I140" s="26" t="e">
        <f>VLOOKUP(B140,限价!A:D,4,0)</f>
        <v>#N/A</v>
      </c>
    </row>
    <row r="141" spans="5:9">
      <c r="E141" s="1" t="e">
        <f>VLOOKUP(B141,限价!A:D,2,0)</f>
        <v>#N/A</v>
      </c>
      <c r="F141" s="1" t="e">
        <f>VLOOKUP(B141,限价!A:D,3,0)</f>
        <v>#N/A</v>
      </c>
      <c r="G141" s="4" t="e">
        <f t="shared" si="4"/>
        <v>#N/A</v>
      </c>
      <c r="I141" s="26" t="e">
        <f>VLOOKUP(B141,限价!A:D,4,0)</f>
        <v>#N/A</v>
      </c>
    </row>
    <row r="142" spans="5:9">
      <c r="E142" s="1" t="e">
        <f>VLOOKUP(B142,限价!A:D,2,0)</f>
        <v>#N/A</v>
      </c>
      <c r="F142" s="1" t="e">
        <f>VLOOKUP(B142,限价!A:D,3,0)</f>
        <v>#N/A</v>
      </c>
      <c r="G142" s="4" t="e">
        <f t="shared" si="4"/>
        <v>#N/A</v>
      </c>
      <c r="I142" s="26" t="e">
        <f>VLOOKUP(B142,限价!A:D,4,0)</f>
        <v>#N/A</v>
      </c>
    </row>
    <row r="143" spans="5:9">
      <c r="E143" s="1" t="e">
        <f>VLOOKUP(B143,限价!A:D,2,0)</f>
        <v>#N/A</v>
      </c>
      <c r="F143" s="1" t="e">
        <f>VLOOKUP(B143,限价!A:D,3,0)</f>
        <v>#N/A</v>
      </c>
      <c r="G143" s="4" t="e">
        <f t="shared" si="4"/>
        <v>#N/A</v>
      </c>
      <c r="I143" s="26" t="e">
        <f>VLOOKUP(B143,限价!A:D,4,0)</f>
        <v>#N/A</v>
      </c>
    </row>
    <row r="144" spans="5:9">
      <c r="E144" s="1" t="e">
        <f>VLOOKUP(B144,限价!A:D,2,0)</f>
        <v>#N/A</v>
      </c>
      <c r="F144" s="1" t="e">
        <f>VLOOKUP(B144,限价!A:D,3,0)</f>
        <v>#N/A</v>
      </c>
      <c r="G144" s="4" t="e">
        <f t="shared" si="4"/>
        <v>#N/A</v>
      </c>
      <c r="I144" s="26" t="e">
        <f>VLOOKUP(B144,限价!A:D,4,0)</f>
        <v>#N/A</v>
      </c>
    </row>
    <row r="145" spans="5:9">
      <c r="E145" s="1" t="e">
        <f>VLOOKUP(B145,限价!A:D,2,0)</f>
        <v>#N/A</v>
      </c>
      <c r="F145" s="1" t="e">
        <f>VLOOKUP(B145,限价!A:D,3,0)</f>
        <v>#N/A</v>
      </c>
      <c r="G145" s="4" t="e">
        <f t="shared" si="4"/>
        <v>#N/A</v>
      </c>
      <c r="I145" s="26" t="e">
        <f>VLOOKUP(B145,限价!A:D,4,0)</f>
        <v>#N/A</v>
      </c>
    </row>
    <row r="146" spans="5:9">
      <c r="E146" s="1" t="e">
        <f>VLOOKUP(B146,限价!A:D,2,0)</f>
        <v>#N/A</v>
      </c>
      <c r="F146" s="1" t="e">
        <f>VLOOKUP(B146,限价!A:D,3,0)</f>
        <v>#N/A</v>
      </c>
      <c r="G146" s="4" t="e">
        <f t="shared" si="4"/>
        <v>#N/A</v>
      </c>
      <c r="I146" s="26" t="e">
        <f>VLOOKUP(B146,限价!A:D,4,0)</f>
        <v>#N/A</v>
      </c>
    </row>
    <row r="147" spans="5:9">
      <c r="E147" s="1" t="e">
        <f>VLOOKUP(B147,限价!A:D,2,0)</f>
        <v>#N/A</v>
      </c>
      <c r="F147" s="1" t="e">
        <f>VLOOKUP(B147,限价!A:D,3,0)</f>
        <v>#N/A</v>
      </c>
      <c r="G147" s="4" t="e">
        <f t="shared" si="4"/>
        <v>#N/A</v>
      </c>
      <c r="I147" s="26" t="e">
        <f>VLOOKUP(B147,限价!A:D,4,0)</f>
        <v>#N/A</v>
      </c>
    </row>
    <row r="148" spans="5:9">
      <c r="E148" s="1" t="e">
        <f>VLOOKUP(B148,限价!A:D,2,0)</f>
        <v>#N/A</v>
      </c>
      <c r="F148" s="1" t="e">
        <f>VLOOKUP(B148,限价!A:D,3,0)</f>
        <v>#N/A</v>
      </c>
      <c r="G148" s="4" t="e">
        <f t="shared" si="4"/>
        <v>#N/A</v>
      </c>
      <c r="I148" s="26" t="e">
        <f>VLOOKUP(B148,限价!A:D,4,0)</f>
        <v>#N/A</v>
      </c>
    </row>
    <row r="149" spans="5:9">
      <c r="E149" s="1" t="e">
        <f>VLOOKUP(B149,限价!A:D,2,0)</f>
        <v>#N/A</v>
      </c>
      <c r="F149" s="1" t="e">
        <f>VLOOKUP(B149,限价!A:D,3,0)</f>
        <v>#N/A</v>
      </c>
      <c r="G149" s="4" t="e">
        <f t="shared" si="4"/>
        <v>#N/A</v>
      </c>
      <c r="I149" s="26" t="e">
        <f>VLOOKUP(B149,限价!A:D,4,0)</f>
        <v>#N/A</v>
      </c>
    </row>
    <row r="150" spans="5:9">
      <c r="E150" s="1" t="e">
        <f>VLOOKUP(B150,限价!A:D,2,0)</f>
        <v>#N/A</v>
      </c>
      <c r="F150" s="1" t="e">
        <f>VLOOKUP(B150,限价!A:D,3,0)</f>
        <v>#N/A</v>
      </c>
      <c r="G150" s="4" t="e">
        <f t="shared" si="4"/>
        <v>#N/A</v>
      </c>
      <c r="I150" s="26" t="e">
        <f>VLOOKUP(B150,限价!A:D,4,0)</f>
        <v>#N/A</v>
      </c>
    </row>
    <row r="151" spans="5:9">
      <c r="E151" s="1" t="e">
        <f>VLOOKUP(B151,限价!A:D,2,0)</f>
        <v>#N/A</v>
      </c>
      <c r="F151" s="1" t="e">
        <f>VLOOKUP(B151,限价!A:D,3,0)</f>
        <v>#N/A</v>
      </c>
      <c r="G151" s="4" t="e">
        <f t="shared" si="4"/>
        <v>#N/A</v>
      </c>
      <c r="I151" s="26" t="e">
        <f>VLOOKUP(B151,限价!A:D,4,0)</f>
        <v>#N/A</v>
      </c>
    </row>
    <row r="152" spans="5:9">
      <c r="E152" s="1" t="e">
        <f>VLOOKUP(B152,限价!A:D,2,0)</f>
        <v>#N/A</v>
      </c>
      <c r="F152" s="1" t="e">
        <f>VLOOKUP(B152,限价!A:D,3,0)</f>
        <v>#N/A</v>
      </c>
      <c r="G152" s="4" t="e">
        <f t="shared" si="4"/>
        <v>#N/A</v>
      </c>
      <c r="I152" s="26" t="e">
        <f>VLOOKUP(B152,限价!A:D,4,0)</f>
        <v>#N/A</v>
      </c>
    </row>
    <row r="153" spans="5:9">
      <c r="E153" s="1" t="e">
        <f>VLOOKUP(B153,限价!A:D,2,0)</f>
        <v>#N/A</v>
      </c>
      <c r="F153" s="1" t="e">
        <f>VLOOKUP(B153,限价!A:D,3,0)</f>
        <v>#N/A</v>
      </c>
      <c r="G153" s="4" t="e">
        <f t="shared" si="4"/>
        <v>#N/A</v>
      </c>
      <c r="I153" s="26" t="e">
        <f>VLOOKUP(B153,限价!A:D,4,0)</f>
        <v>#N/A</v>
      </c>
    </row>
    <row r="154" spans="5:9">
      <c r="E154" s="1" t="e">
        <f>VLOOKUP(B154,限价!A:D,2,0)</f>
        <v>#N/A</v>
      </c>
      <c r="F154" s="1" t="e">
        <f>VLOOKUP(B154,限价!A:D,3,0)</f>
        <v>#N/A</v>
      </c>
      <c r="G154" s="4" t="e">
        <f t="shared" si="4"/>
        <v>#N/A</v>
      </c>
      <c r="I154" s="26" t="e">
        <f>VLOOKUP(B154,限价!A:D,4,0)</f>
        <v>#N/A</v>
      </c>
    </row>
    <row r="155" spans="5:9">
      <c r="E155" s="1" t="e">
        <f>VLOOKUP(B155,限价!A:D,2,0)</f>
        <v>#N/A</v>
      </c>
      <c r="F155" s="1" t="e">
        <f>VLOOKUP(B155,限价!A:D,3,0)</f>
        <v>#N/A</v>
      </c>
      <c r="G155" s="4" t="e">
        <f t="shared" si="4"/>
        <v>#N/A</v>
      </c>
      <c r="I155" s="26" t="e">
        <f>VLOOKUP(B155,限价!A:D,4,0)</f>
        <v>#N/A</v>
      </c>
    </row>
    <row r="156" spans="5:9">
      <c r="E156" s="1" t="e">
        <f>VLOOKUP(B156,限价!A:D,2,0)</f>
        <v>#N/A</v>
      </c>
      <c r="F156" s="1" t="e">
        <f>VLOOKUP(B156,限价!A:D,3,0)</f>
        <v>#N/A</v>
      </c>
      <c r="G156" s="4" t="e">
        <f t="shared" si="4"/>
        <v>#N/A</v>
      </c>
      <c r="I156" s="26" t="e">
        <f>VLOOKUP(B156,限价!A:D,4,0)</f>
        <v>#N/A</v>
      </c>
    </row>
    <row r="157" spans="5:9">
      <c r="E157" s="1" t="e">
        <f>VLOOKUP(B157,限价!A:D,2,0)</f>
        <v>#N/A</v>
      </c>
      <c r="F157" s="1" t="e">
        <f>VLOOKUP(B157,限价!A:D,3,0)</f>
        <v>#N/A</v>
      </c>
      <c r="G157" s="4" t="e">
        <f t="shared" si="4"/>
        <v>#N/A</v>
      </c>
      <c r="I157" s="26" t="e">
        <f>VLOOKUP(B157,限价!A:D,4,0)</f>
        <v>#N/A</v>
      </c>
    </row>
    <row r="158" spans="5:9">
      <c r="E158" s="1" t="e">
        <f>VLOOKUP(B158,限价!A:D,2,0)</f>
        <v>#N/A</v>
      </c>
      <c r="F158" s="1" t="e">
        <f>VLOOKUP(B158,限价!A:D,3,0)</f>
        <v>#N/A</v>
      </c>
      <c r="G158" s="4" t="e">
        <f t="shared" si="4"/>
        <v>#N/A</v>
      </c>
      <c r="I158" s="26" t="e">
        <f>VLOOKUP(B158,限价!A:D,4,0)</f>
        <v>#N/A</v>
      </c>
    </row>
    <row r="159" spans="5:9">
      <c r="E159" s="1" t="e">
        <f>VLOOKUP(B159,限价!A:D,2,0)</f>
        <v>#N/A</v>
      </c>
      <c r="F159" s="1" t="e">
        <f>VLOOKUP(B159,限价!A:D,3,0)</f>
        <v>#N/A</v>
      </c>
      <c r="G159" s="4" t="e">
        <f t="shared" si="4"/>
        <v>#N/A</v>
      </c>
      <c r="I159" s="26" t="e">
        <f>VLOOKUP(B159,限价!A:D,4,0)</f>
        <v>#N/A</v>
      </c>
    </row>
    <row r="160" spans="5:9">
      <c r="E160" s="1" t="e">
        <f>VLOOKUP(B160,限价!A:D,2,0)</f>
        <v>#N/A</v>
      </c>
      <c r="F160" s="1" t="e">
        <f>VLOOKUP(B160,限价!A:D,3,0)</f>
        <v>#N/A</v>
      </c>
      <c r="G160" s="4" t="e">
        <f t="shared" si="4"/>
        <v>#N/A</v>
      </c>
      <c r="I160" s="26" t="e">
        <f>VLOOKUP(B160,限价!A:D,4,0)</f>
        <v>#N/A</v>
      </c>
    </row>
    <row r="161" spans="5:9">
      <c r="E161" s="1" t="e">
        <f>VLOOKUP(B161,限价!A:D,2,0)</f>
        <v>#N/A</v>
      </c>
      <c r="F161" s="1" t="e">
        <f>VLOOKUP(B161,限价!A:D,3,0)</f>
        <v>#N/A</v>
      </c>
      <c r="G161" s="4" t="e">
        <f t="shared" ref="G161:G196" si="5">C161*D161*F161</f>
        <v>#N/A</v>
      </c>
      <c r="I161" s="26" t="e">
        <f>VLOOKUP(B161,限价!A:D,4,0)</f>
        <v>#N/A</v>
      </c>
    </row>
    <row r="162" spans="5:9">
      <c r="E162" s="1" t="e">
        <f>VLOOKUP(B162,限价!A:D,2,0)</f>
        <v>#N/A</v>
      </c>
      <c r="F162" s="1" t="e">
        <f>VLOOKUP(B162,限价!A:D,3,0)</f>
        <v>#N/A</v>
      </c>
      <c r="G162" s="4" t="e">
        <f t="shared" si="5"/>
        <v>#N/A</v>
      </c>
      <c r="I162" s="26" t="e">
        <f>VLOOKUP(B162,限价!A:D,4,0)</f>
        <v>#N/A</v>
      </c>
    </row>
    <row r="163" spans="5:9">
      <c r="E163" s="1" t="e">
        <f>VLOOKUP(B163,限价!A:D,2,0)</f>
        <v>#N/A</v>
      </c>
      <c r="F163" s="1" t="e">
        <f>VLOOKUP(B163,限价!A:D,3,0)</f>
        <v>#N/A</v>
      </c>
      <c r="G163" s="4" t="e">
        <f t="shared" si="5"/>
        <v>#N/A</v>
      </c>
      <c r="I163" s="26" t="e">
        <f>VLOOKUP(B163,限价!A:D,4,0)</f>
        <v>#N/A</v>
      </c>
    </row>
    <row r="164" spans="5:9">
      <c r="E164" s="1" t="e">
        <f>VLOOKUP(B164,限价!A:D,2,0)</f>
        <v>#N/A</v>
      </c>
      <c r="F164" s="1" t="e">
        <f>VLOOKUP(B164,限价!A:D,3,0)</f>
        <v>#N/A</v>
      </c>
      <c r="G164" s="4" t="e">
        <f t="shared" si="5"/>
        <v>#N/A</v>
      </c>
      <c r="I164" s="26" t="e">
        <f>VLOOKUP(B164,限价!A:D,4,0)</f>
        <v>#N/A</v>
      </c>
    </row>
    <row r="165" spans="5:9">
      <c r="E165" s="1" t="e">
        <f>VLOOKUP(B165,限价!A:D,2,0)</f>
        <v>#N/A</v>
      </c>
      <c r="F165" s="1" t="e">
        <f>VLOOKUP(B165,限价!A:D,3,0)</f>
        <v>#N/A</v>
      </c>
      <c r="G165" s="4" t="e">
        <f t="shared" si="5"/>
        <v>#N/A</v>
      </c>
      <c r="I165" s="26" t="e">
        <f>VLOOKUP(B165,限价!A:D,4,0)</f>
        <v>#N/A</v>
      </c>
    </row>
    <row r="166" spans="5:9">
      <c r="E166" s="1" t="e">
        <f>VLOOKUP(B166,限价!A:D,2,0)</f>
        <v>#N/A</v>
      </c>
      <c r="F166" s="1" t="e">
        <f>VLOOKUP(B166,限价!A:D,3,0)</f>
        <v>#N/A</v>
      </c>
      <c r="G166" s="4" t="e">
        <f t="shared" si="5"/>
        <v>#N/A</v>
      </c>
      <c r="I166" s="26" t="e">
        <f>VLOOKUP(B166,限价!A:D,4,0)</f>
        <v>#N/A</v>
      </c>
    </row>
    <row r="167" spans="5:9">
      <c r="E167" s="1" t="e">
        <f>VLOOKUP(B167,限价!A:D,2,0)</f>
        <v>#N/A</v>
      </c>
      <c r="F167" s="1" t="e">
        <f>VLOOKUP(B167,限价!A:D,3,0)</f>
        <v>#N/A</v>
      </c>
      <c r="G167" s="4" t="e">
        <f t="shared" si="5"/>
        <v>#N/A</v>
      </c>
      <c r="I167" s="26" t="e">
        <f>VLOOKUP(B167,限价!A:D,4,0)</f>
        <v>#N/A</v>
      </c>
    </row>
    <row r="168" spans="5:9">
      <c r="E168" s="1" t="e">
        <f>VLOOKUP(B168,限价!A:D,2,0)</f>
        <v>#N/A</v>
      </c>
      <c r="F168" s="1" t="e">
        <f>VLOOKUP(B168,限价!A:D,3,0)</f>
        <v>#N/A</v>
      </c>
      <c r="G168" s="4" t="e">
        <f t="shared" si="5"/>
        <v>#N/A</v>
      </c>
      <c r="I168" s="26" t="e">
        <f>VLOOKUP(B168,限价!A:D,4,0)</f>
        <v>#N/A</v>
      </c>
    </row>
    <row r="169" spans="5:9">
      <c r="E169" s="1" t="e">
        <f>VLOOKUP(B169,限价!A:D,2,0)</f>
        <v>#N/A</v>
      </c>
      <c r="F169" s="1" t="e">
        <f>VLOOKUP(B169,限价!A:D,3,0)</f>
        <v>#N/A</v>
      </c>
      <c r="G169" s="4" t="e">
        <f t="shared" si="5"/>
        <v>#N/A</v>
      </c>
      <c r="I169" s="26" t="e">
        <f>VLOOKUP(B169,限价!A:D,4,0)</f>
        <v>#N/A</v>
      </c>
    </row>
    <row r="170" spans="5:9">
      <c r="E170" s="1" t="e">
        <f>VLOOKUP(B170,限价!A:D,2,0)</f>
        <v>#N/A</v>
      </c>
      <c r="F170" s="1" t="e">
        <f>VLOOKUP(B170,限价!A:D,3,0)</f>
        <v>#N/A</v>
      </c>
      <c r="G170" s="4" t="e">
        <f t="shared" si="5"/>
        <v>#N/A</v>
      </c>
      <c r="I170" s="26" t="e">
        <f>VLOOKUP(B170,限价!A:D,4,0)</f>
        <v>#N/A</v>
      </c>
    </row>
    <row r="171" spans="5:9">
      <c r="E171" s="1" t="e">
        <f>VLOOKUP(B171,限价!A:D,2,0)</f>
        <v>#N/A</v>
      </c>
      <c r="F171" s="1" t="e">
        <f>VLOOKUP(B171,限价!A:D,3,0)</f>
        <v>#N/A</v>
      </c>
      <c r="G171" s="4" t="e">
        <f t="shared" si="5"/>
        <v>#N/A</v>
      </c>
      <c r="I171" s="26" t="e">
        <f>VLOOKUP(B171,限价!A:D,4,0)</f>
        <v>#N/A</v>
      </c>
    </row>
    <row r="172" spans="5:9">
      <c r="E172" s="1" t="e">
        <f>VLOOKUP(B172,限价!A:D,2,0)</f>
        <v>#N/A</v>
      </c>
      <c r="F172" s="1" t="e">
        <f>VLOOKUP(B172,限价!A:D,3,0)</f>
        <v>#N/A</v>
      </c>
      <c r="G172" s="4" t="e">
        <f t="shared" si="5"/>
        <v>#N/A</v>
      </c>
      <c r="I172" s="26" t="e">
        <f>VLOOKUP(B172,限价!A:D,4,0)</f>
        <v>#N/A</v>
      </c>
    </row>
    <row r="173" spans="5:9">
      <c r="E173" s="1" t="e">
        <f>VLOOKUP(B173,限价!A:D,2,0)</f>
        <v>#N/A</v>
      </c>
      <c r="F173" s="1" t="e">
        <f>VLOOKUP(B173,限价!A:D,3,0)</f>
        <v>#N/A</v>
      </c>
      <c r="G173" s="4" t="e">
        <f t="shared" si="5"/>
        <v>#N/A</v>
      </c>
      <c r="I173" s="26" t="e">
        <f>VLOOKUP(B173,限价!A:D,4,0)</f>
        <v>#N/A</v>
      </c>
    </row>
    <row r="174" spans="5:9">
      <c r="E174" s="1" t="e">
        <f>VLOOKUP(B174,限价!A:D,2,0)</f>
        <v>#N/A</v>
      </c>
      <c r="F174" s="1" t="e">
        <f>VLOOKUP(B174,限价!A:D,3,0)</f>
        <v>#N/A</v>
      </c>
      <c r="G174" s="4" t="e">
        <f t="shared" si="5"/>
        <v>#N/A</v>
      </c>
      <c r="I174" s="26" t="e">
        <f>VLOOKUP(B174,限价!A:D,4,0)</f>
        <v>#N/A</v>
      </c>
    </row>
    <row r="175" spans="5:9">
      <c r="E175" s="1" t="e">
        <f>VLOOKUP(B175,限价!A:D,2,0)</f>
        <v>#N/A</v>
      </c>
      <c r="F175" s="1" t="e">
        <f>VLOOKUP(B175,限价!A:D,3,0)</f>
        <v>#N/A</v>
      </c>
      <c r="G175" s="4" t="e">
        <f t="shared" si="5"/>
        <v>#N/A</v>
      </c>
      <c r="I175" s="26" t="e">
        <f>VLOOKUP(B175,限价!A:D,4,0)</f>
        <v>#N/A</v>
      </c>
    </row>
    <row r="176" spans="5:9">
      <c r="E176" s="1" t="e">
        <f>VLOOKUP(B176,限价!A:D,2,0)</f>
        <v>#N/A</v>
      </c>
      <c r="F176" s="1" t="e">
        <f>VLOOKUP(B176,限价!A:D,3,0)</f>
        <v>#N/A</v>
      </c>
      <c r="G176" s="4" t="e">
        <f t="shared" si="5"/>
        <v>#N/A</v>
      </c>
      <c r="I176" s="26" t="e">
        <f>VLOOKUP(B176,限价!A:D,4,0)</f>
        <v>#N/A</v>
      </c>
    </row>
    <row r="177" spans="5:9">
      <c r="E177" s="1" t="e">
        <f>VLOOKUP(B177,限价!A:D,2,0)</f>
        <v>#N/A</v>
      </c>
      <c r="F177" s="1" t="e">
        <f>VLOOKUP(B177,限价!A:D,3,0)</f>
        <v>#N/A</v>
      </c>
      <c r="G177" s="4" t="e">
        <f t="shared" si="5"/>
        <v>#N/A</v>
      </c>
      <c r="I177" s="26" t="e">
        <f>VLOOKUP(B177,限价!A:D,4,0)</f>
        <v>#N/A</v>
      </c>
    </row>
    <row r="178" spans="5:9">
      <c r="E178" s="1" t="e">
        <f>VLOOKUP(B178,限价!A:D,2,0)</f>
        <v>#N/A</v>
      </c>
      <c r="F178" s="1" t="e">
        <f>VLOOKUP(B178,限价!A:D,3,0)</f>
        <v>#N/A</v>
      </c>
      <c r="G178" s="4" t="e">
        <f t="shared" si="5"/>
        <v>#N/A</v>
      </c>
      <c r="I178" s="26" t="e">
        <f>VLOOKUP(B178,限价!A:D,4,0)</f>
        <v>#N/A</v>
      </c>
    </row>
    <row r="179" spans="5:9">
      <c r="E179" s="1" t="e">
        <f>VLOOKUP(B179,限价!A:D,2,0)</f>
        <v>#N/A</v>
      </c>
      <c r="F179" s="1" t="e">
        <f>VLOOKUP(B179,限价!A:D,3,0)</f>
        <v>#N/A</v>
      </c>
      <c r="G179" s="4" t="e">
        <f t="shared" si="5"/>
        <v>#N/A</v>
      </c>
      <c r="I179" s="26" t="e">
        <f>VLOOKUP(B179,限价!A:D,4,0)</f>
        <v>#N/A</v>
      </c>
    </row>
    <row r="180" spans="5:9">
      <c r="E180" s="1" t="e">
        <f>VLOOKUP(B180,限价!A:D,2,0)</f>
        <v>#N/A</v>
      </c>
      <c r="F180" s="1" t="e">
        <f>VLOOKUP(B180,限价!A:D,3,0)</f>
        <v>#N/A</v>
      </c>
      <c r="G180" s="4" t="e">
        <f t="shared" si="5"/>
        <v>#N/A</v>
      </c>
      <c r="I180" s="26" t="e">
        <f>VLOOKUP(B180,限价!A:D,4,0)</f>
        <v>#N/A</v>
      </c>
    </row>
    <row r="181" spans="5:9">
      <c r="E181" s="1" t="e">
        <f>VLOOKUP(B181,限价!A:D,2,0)</f>
        <v>#N/A</v>
      </c>
      <c r="F181" s="1" t="e">
        <f>VLOOKUP(B181,限价!A:D,3,0)</f>
        <v>#N/A</v>
      </c>
      <c r="G181" s="4" t="e">
        <f t="shared" si="5"/>
        <v>#N/A</v>
      </c>
      <c r="I181" s="26" t="e">
        <f>VLOOKUP(B181,限价!A:D,4,0)</f>
        <v>#N/A</v>
      </c>
    </row>
    <row r="182" spans="5:9">
      <c r="E182" s="1" t="e">
        <f>VLOOKUP(B182,限价!A:D,2,0)</f>
        <v>#N/A</v>
      </c>
      <c r="F182" s="1" t="e">
        <f>VLOOKUP(B182,限价!A:D,3,0)</f>
        <v>#N/A</v>
      </c>
      <c r="G182" s="4" t="e">
        <f t="shared" si="5"/>
        <v>#N/A</v>
      </c>
      <c r="I182" s="26" t="e">
        <f>VLOOKUP(B182,限价!A:D,4,0)</f>
        <v>#N/A</v>
      </c>
    </row>
    <row r="183" spans="5:9">
      <c r="E183" s="1" t="e">
        <f>VLOOKUP(B183,限价!A:D,2,0)</f>
        <v>#N/A</v>
      </c>
      <c r="F183" s="1" t="e">
        <f>VLOOKUP(B183,限价!A:D,3,0)</f>
        <v>#N/A</v>
      </c>
      <c r="G183" s="4" t="e">
        <f t="shared" si="5"/>
        <v>#N/A</v>
      </c>
      <c r="I183" s="26" t="e">
        <f>VLOOKUP(B183,限价!A:D,4,0)</f>
        <v>#N/A</v>
      </c>
    </row>
    <row r="184" spans="5:9">
      <c r="E184" s="1" t="e">
        <f>VLOOKUP(B184,限价!A:D,2,0)</f>
        <v>#N/A</v>
      </c>
      <c r="F184" s="1" t="e">
        <f>VLOOKUP(B184,限价!A:D,3,0)</f>
        <v>#N/A</v>
      </c>
      <c r="G184" s="4" t="e">
        <f t="shared" si="5"/>
        <v>#N/A</v>
      </c>
      <c r="I184" s="26" t="e">
        <f>VLOOKUP(B184,限价!A:D,4,0)</f>
        <v>#N/A</v>
      </c>
    </row>
    <row r="185" spans="5:9">
      <c r="E185" s="1" t="e">
        <f>VLOOKUP(B185,限价!A:D,2,0)</f>
        <v>#N/A</v>
      </c>
      <c r="F185" s="1" t="e">
        <f>VLOOKUP(B185,限价!A:D,3,0)</f>
        <v>#N/A</v>
      </c>
      <c r="G185" s="4" t="e">
        <f t="shared" si="5"/>
        <v>#N/A</v>
      </c>
      <c r="I185" s="26" t="e">
        <f>VLOOKUP(B185,限价!A:D,4,0)</f>
        <v>#N/A</v>
      </c>
    </row>
    <row r="186" spans="5:9">
      <c r="E186" s="1" t="e">
        <f>VLOOKUP(B186,限价!A:D,2,0)</f>
        <v>#N/A</v>
      </c>
      <c r="F186" s="1" t="e">
        <f>VLOOKUP(B186,限价!A:D,3,0)</f>
        <v>#N/A</v>
      </c>
      <c r="G186" s="4" t="e">
        <f t="shared" si="5"/>
        <v>#N/A</v>
      </c>
      <c r="I186" s="26" t="e">
        <f>VLOOKUP(B186,限价!A:D,4,0)</f>
        <v>#N/A</v>
      </c>
    </row>
    <row r="187" spans="5:9">
      <c r="E187" s="1" t="e">
        <f>VLOOKUP(B187,限价!A:D,2,0)</f>
        <v>#N/A</v>
      </c>
      <c r="F187" s="1" t="e">
        <f>VLOOKUP(B187,限价!A:D,3,0)</f>
        <v>#N/A</v>
      </c>
      <c r="G187" s="4" t="e">
        <f t="shared" si="5"/>
        <v>#N/A</v>
      </c>
      <c r="I187" s="26" t="e">
        <f>VLOOKUP(B187,限价!A:D,4,0)</f>
        <v>#N/A</v>
      </c>
    </row>
    <row r="188" spans="5:9">
      <c r="E188" s="1" t="e">
        <f>VLOOKUP(B188,限价!A:D,2,0)</f>
        <v>#N/A</v>
      </c>
      <c r="F188" s="1" t="e">
        <f>VLOOKUP(B188,限价!A:D,3,0)</f>
        <v>#N/A</v>
      </c>
      <c r="G188" s="4" t="e">
        <f t="shared" si="5"/>
        <v>#N/A</v>
      </c>
      <c r="I188" s="26" t="e">
        <f>VLOOKUP(B188,限价!A:D,4,0)</f>
        <v>#N/A</v>
      </c>
    </row>
    <row r="189" spans="5:9">
      <c r="E189" s="1" t="e">
        <f>VLOOKUP(B189,限价!A:D,2,0)</f>
        <v>#N/A</v>
      </c>
      <c r="F189" s="1" t="e">
        <f>VLOOKUP(B189,限价!A:D,3,0)</f>
        <v>#N/A</v>
      </c>
      <c r="G189" s="4" t="e">
        <f t="shared" si="5"/>
        <v>#N/A</v>
      </c>
      <c r="I189" s="26" t="e">
        <f>VLOOKUP(B189,限价!A:D,4,0)</f>
        <v>#N/A</v>
      </c>
    </row>
    <row r="190" spans="5:9">
      <c r="E190" s="1" t="e">
        <f>VLOOKUP(B190,限价!A:D,2,0)</f>
        <v>#N/A</v>
      </c>
      <c r="F190" s="1" t="e">
        <f>VLOOKUP(B190,限价!A:D,3,0)</f>
        <v>#N/A</v>
      </c>
      <c r="G190" s="4" t="e">
        <f t="shared" si="5"/>
        <v>#N/A</v>
      </c>
      <c r="I190" s="26" t="e">
        <f>VLOOKUP(B190,限价!A:D,4,0)</f>
        <v>#N/A</v>
      </c>
    </row>
    <row r="191" spans="5:9">
      <c r="E191" s="1" t="e">
        <f>VLOOKUP(B191,限价!A:D,2,0)</f>
        <v>#N/A</v>
      </c>
      <c r="F191" s="1" t="e">
        <f>VLOOKUP(B191,限价!A:D,3,0)</f>
        <v>#N/A</v>
      </c>
      <c r="G191" s="4" t="e">
        <f t="shared" si="5"/>
        <v>#N/A</v>
      </c>
      <c r="I191" s="26" t="e">
        <f>VLOOKUP(B191,限价!A:D,4,0)</f>
        <v>#N/A</v>
      </c>
    </row>
    <row r="192" spans="5:9">
      <c r="E192" s="1" t="e">
        <f>VLOOKUP(B192,限价!A:D,2,0)</f>
        <v>#N/A</v>
      </c>
      <c r="F192" s="1" t="e">
        <f>VLOOKUP(B192,限价!A:D,3,0)</f>
        <v>#N/A</v>
      </c>
      <c r="G192" s="4" t="e">
        <f t="shared" si="5"/>
        <v>#N/A</v>
      </c>
      <c r="I192" s="26" t="e">
        <f>VLOOKUP(B192,限价!A:D,4,0)</f>
        <v>#N/A</v>
      </c>
    </row>
    <row r="193" spans="5:9">
      <c r="E193" s="1" t="e">
        <f>VLOOKUP(B193,限价!A:D,2,0)</f>
        <v>#N/A</v>
      </c>
      <c r="F193" s="1" t="e">
        <f>VLOOKUP(B193,限价!A:D,3,0)</f>
        <v>#N/A</v>
      </c>
      <c r="G193" s="4" t="e">
        <f t="shared" si="5"/>
        <v>#N/A</v>
      </c>
      <c r="I193" s="26" t="e">
        <f>VLOOKUP(B193,限价!A:D,4,0)</f>
        <v>#N/A</v>
      </c>
    </row>
    <row r="194" spans="5:9">
      <c r="E194" s="1" t="e">
        <f>VLOOKUP(B194,限价!A:D,2,0)</f>
        <v>#N/A</v>
      </c>
      <c r="F194" s="1" t="e">
        <f>VLOOKUP(B194,限价!A:D,3,0)</f>
        <v>#N/A</v>
      </c>
      <c r="G194" s="4" t="e">
        <f t="shared" si="5"/>
        <v>#N/A</v>
      </c>
      <c r="I194" s="26" t="e">
        <f>VLOOKUP(B194,限价!A:D,4,0)</f>
        <v>#N/A</v>
      </c>
    </row>
    <row r="195" spans="5:9">
      <c r="E195" s="1" t="e">
        <f>VLOOKUP(B195,限价!A:D,2,0)</f>
        <v>#N/A</v>
      </c>
      <c r="F195" s="1" t="e">
        <f>VLOOKUP(B195,限价!A:D,3,0)</f>
        <v>#N/A</v>
      </c>
      <c r="G195" s="4" t="e">
        <f t="shared" si="5"/>
        <v>#N/A</v>
      </c>
      <c r="I195" s="26" t="e">
        <f>VLOOKUP(B195,限价!A:D,4,0)</f>
        <v>#N/A</v>
      </c>
    </row>
    <row r="196" spans="5:9">
      <c r="E196" s="1" t="e">
        <f>VLOOKUP(B196,限价!A:D,2,0)</f>
        <v>#N/A</v>
      </c>
      <c r="F196" s="1" t="e">
        <f>VLOOKUP(B196,限价!A:D,3,0)</f>
        <v>#N/A</v>
      </c>
      <c r="G196" s="4" t="e">
        <f t="shared" si="5"/>
        <v>#N/A</v>
      </c>
      <c r="I196" s="26" t="e">
        <f>VLOOKUP(B196,限价!A:D,4,0)</f>
        <v>#N/A</v>
      </c>
    </row>
  </sheetData>
  <dataValidations count="2">
    <dataValidation type="list" allowBlank="1" showInputMessage="1" showErrorMessage="1" sqref="A3:A196">
      <formula1>子序列!$AC$1:$AH$1</formula1>
    </dataValidation>
    <dataValidation type="list" allowBlank="1" showInputMessage="1" showErrorMessage="1" sqref="B3:B196">
      <formula1>INDIRECT($A3)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zoomScale="130" zoomScaleNormal="130" workbookViewId="0">
      <selection activeCell="B14" sqref="B14"/>
    </sheetView>
  </sheetViews>
  <sheetFormatPr defaultColWidth="8.66071428571429" defaultRowHeight="13.6"/>
  <cols>
    <col min="1" max="1" width="15.3303571428571" style="1" customWidth="1"/>
    <col min="2" max="2" width="85" style="1" customWidth="1"/>
    <col min="3" max="4" width="8.66071428571429" style="4"/>
    <col min="5" max="6" width="8.66071428571429" style="1"/>
    <col min="7" max="7" width="8.66071428571429" style="4"/>
    <col min="8" max="8" width="41.3303571428571" style="1" customWidth="1"/>
    <col min="9" max="9" width="8.66071428571429" style="26"/>
    <col min="10" max="16384" width="8.66071428571429" style="1"/>
  </cols>
  <sheetData>
    <row r="1" s="1" customFormat="1" ht="17.5" customHeight="1" spans="1:9">
      <c r="A1" s="31" t="s">
        <v>869</v>
      </c>
      <c r="B1" s="28" cm="1">
        <f t="array" ref="B1">SUM(IFERROR(G:G,0))</f>
        <v>5600</v>
      </c>
      <c r="C1" s="4"/>
      <c r="D1" s="4"/>
      <c r="G1" s="3"/>
      <c r="I1" s="26"/>
    </row>
    <row r="2" s="1" customFormat="1" ht="17.5" customHeight="1" spans="1:9">
      <c r="A2" s="32" t="s">
        <v>868</v>
      </c>
      <c r="B2" s="32" t="s">
        <v>859</v>
      </c>
      <c r="C2" s="33" t="s">
        <v>860</v>
      </c>
      <c r="D2" s="33" t="s">
        <v>861</v>
      </c>
      <c r="E2" s="32" t="s">
        <v>29</v>
      </c>
      <c r="F2" s="32" t="s">
        <v>30</v>
      </c>
      <c r="G2" s="34" t="s">
        <v>862</v>
      </c>
      <c r="H2" s="32" t="s">
        <v>863</v>
      </c>
      <c r="I2" s="26" t="s">
        <v>864</v>
      </c>
    </row>
    <row r="3" spans="1:9">
      <c r="A3" s="1" t="s">
        <v>805</v>
      </c>
      <c r="B3" s="1" t="s">
        <v>658</v>
      </c>
      <c r="C3" s="4">
        <v>1</v>
      </c>
      <c r="D3" s="4">
        <v>2</v>
      </c>
      <c r="E3" s="1" t="str">
        <f>VLOOKUP(B3,限价!A:D,2,0)</f>
        <v>8小时</v>
      </c>
      <c r="F3" s="1">
        <f>VLOOKUP(B3,限价!A:D,3,0)</f>
        <v>2800</v>
      </c>
      <c r="G3" s="4">
        <f>F3*D3*C3</f>
        <v>5600</v>
      </c>
      <c r="I3" s="26">
        <f>VLOOKUP(B3,限价!A:D,4,0)</f>
        <v>520</v>
      </c>
    </row>
    <row r="4" spans="5:9">
      <c r="E4" s="1" t="e">
        <f>VLOOKUP(B4,限价!A:D,2,0)</f>
        <v>#N/A</v>
      </c>
      <c r="F4" s="1" t="e">
        <f>VLOOKUP(B4,限价!A:D,3,0)</f>
        <v>#N/A</v>
      </c>
      <c r="G4" s="4" t="e">
        <f>F4*D4*C4</f>
        <v>#N/A</v>
      </c>
      <c r="I4" s="26" t="e">
        <f>VLOOKUP(B4,限价!A:D,4,0)</f>
        <v>#N/A</v>
      </c>
    </row>
    <row r="5" spans="5:9">
      <c r="E5" s="1" t="e">
        <f>VLOOKUP(B5,限价!A:D,2,0)</f>
        <v>#N/A</v>
      </c>
      <c r="F5" s="1" t="e">
        <f>VLOOKUP(B5,限价!A:D,3,0)</f>
        <v>#N/A</v>
      </c>
      <c r="G5" s="4" t="e">
        <f>F5*D5*C5</f>
        <v>#N/A</v>
      </c>
      <c r="I5" s="26" t="e">
        <f>VLOOKUP(B5,限价!A:D,4,0)</f>
        <v>#N/A</v>
      </c>
    </row>
    <row r="6" spans="5:9">
      <c r="E6" s="1" t="e">
        <f>VLOOKUP(B6,限价!A:D,2,0)</f>
        <v>#N/A</v>
      </c>
      <c r="F6" s="1" t="e">
        <f>VLOOKUP(B6,限价!A:D,3,0)</f>
        <v>#N/A</v>
      </c>
      <c r="G6" s="4" t="e">
        <f t="shared" ref="G6:G76" si="0">F6*D6*C6</f>
        <v>#N/A</v>
      </c>
      <c r="I6" s="26" t="e">
        <f>VLOOKUP(B6,限价!A:D,4,0)</f>
        <v>#N/A</v>
      </c>
    </row>
    <row r="7" spans="5:9">
      <c r="E7" s="1" t="e">
        <f>VLOOKUP(B7,限价!A:D,2,0)</f>
        <v>#N/A</v>
      </c>
      <c r="F7" s="1" t="e">
        <f>VLOOKUP(B7,限价!A:D,3,0)</f>
        <v>#N/A</v>
      </c>
      <c r="G7" s="4" t="e">
        <f t="shared" si="0"/>
        <v>#N/A</v>
      </c>
      <c r="I7" s="26" t="e">
        <f>VLOOKUP(B7,限价!A:D,4,0)</f>
        <v>#N/A</v>
      </c>
    </row>
    <row r="8" spans="5:9">
      <c r="E8" s="1" t="e">
        <f>VLOOKUP(B8,限价!A:D,2,0)</f>
        <v>#N/A</v>
      </c>
      <c r="F8" s="1" t="e">
        <f>VLOOKUP(B8,限价!A:D,3,0)</f>
        <v>#N/A</v>
      </c>
      <c r="G8" s="4" t="e">
        <f t="shared" si="0"/>
        <v>#N/A</v>
      </c>
      <c r="I8" s="26" t="e">
        <f>VLOOKUP(B8,限价!A:D,4,0)</f>
        <v>#N/A</v>
      </c>
    </row>
    <row r="9" spans="5:9">
      <c r="E9" s="1" t="e">
        <f>VLOOKUP(B9,限价!A:D,2,0)</f>
        <v>#N/A</v>
      </c>
      <c r="F9" s="1" t="e">
        <f>VLOOKUP(B9,限价!A:D,3,0)</f>
        <v>#N/A</v>
      </c>
      <c r="G9" s="4" t="e">
        <f t="shared" si="0"/>
        <v>#N/A</v>
      </c>
      <c r="I9" s="26" t="e">
        <f>VLOOKUP(B9,限价!A:D,4,0)</f>
        <v>#N/A</v>
      </c>
    </row>
    <row r="10" spans="5:9">
      <c r="E10" s="1" t="e">
        <f>VLOOKUP(B10,限价!A:D,2,0)</f>
        <v>#N/A</v>
      </c>
      <c r="F10" s="1" t="e">
        <f>VLOOKUP(B10,限价!A:D,3,0)</f>
        <v>#N/A</v>
      </c>
      <c r="G10" s="4" t="e">
        <f t="shared" si="0"/>
        <v>#N/A</v>
      </c>
      <c r="I10" s="26" t="e">
        <f>VLOOKUP(B10,限价!A:D,4,0)</f>
        <v>#N/A</v>
      </c>
    </row>
    <row r="11" spans="5:9">
      <c r="E11" s="1" t="e">
        <f>VLOOKUP(B11,限价!A:D,2,0)</f>
        <v>#N/A</v>
      </c>
      <c r="F11" s="1" t="e">
        <f>VLOOKUP(B11,限价!A:D,3,0)</f>
        <v>#N/A</v>
      </c>
      <c r="G11" s="4" t="e">
        <f t="shared" ref="G11" si="1">F11*D11*C11</f>
        <v>#N/A</v>
      </c>
      <c r="I11" s="26" t="e">
        <f>VLOOKUP(B11,限价!A:D,4,0)</f>
        <v>#N/A</v>
      </c>
    </row>
    <row r="12" spans="5:9">
      <c r="E12" s="1" t="e">
        <f>VLOOKUP(B12,限价!A:D,2,0)</f>
        <v>#N/A</v>
      </c>
      <c r="F12" s="1" t="e">
        <f>VLOOKUP(B12,限价!A:D,3,0)</f>
        <v>#N/A</v>
      </c>
      <c r="G12" s="4" t="e">
        <f t="shared" si="0"/>
        <v>#N/A</v>
      </c>
      <c r="I12" s="26" t="e">
        <f>VLOOKUP(B12,限价!A:D,4,0)</f>
        <v>#N/A</v>
      </c>
    </row>
    <row r="13" spans="5:9">
      <c r="E13" s="1" t="e">
        <f>VLOOKUP(B13,限价!A:D,2,0)</f>
        <v>#N/A</v>
      </c>
      <c r="F13" s="1" t="e">
        <f>VLOOKUP(B13,限价!A:D,3,0)</f>
        <v>#N/A</v>
      </c>
      <c r="G13" s="4" t="e">
        <f t="shared" si="0"/>
        <v>#N/A</v>
      </c>
      <c r="I13" s="26" t="e">
        <f>VLOOKUP(B13,限价!A:D,4,0)</f>
        <v>#N/A</v>
      </c>
    </row>
    <row r="14" spans="5:9">
      <c r="E14" s="1" t="e">
        <f>VLOOKUP(B14,限价!A:D,2,0)</f>
        <v>#N/A</v>
      </c>
      <c r="F14" s="1" t="e">
        <f>VLOOKUP(B14,限价!A:D,3,0)</f>
        <v>#N/A</v>
      </c>
      <c r="G14" s="4" t="e">
        <f t="shared" si="0"/>
        <v>#N/A</v>
      </c>
      <c r="I14" s="26" t="e">
        <f>VLOOKUP(B14,限价!A:D,4,0)</f>
        <v>#N/A</v>
      </c>
    </row>
    <row r="15" spans="5:9">
      <c r="E15" s="1" t="e">
        <f>VLOOKUP(B15,限价!A:D,2,0)</f>
        <v>#N/A</v>
      </c>
      <c r="F15" s="1" t="e">
        <f>VLOOKUP(B15,限价!A:D,3,0)</f>
        <v>#N/A</v>
      </c>
      <c r="G15" s="4" t="e">
        <f t="shared" ref="G15:G16" si="2">F15*D15*C15</f>
        <v>#N/A</v>
      </c>
      <c r="I15" s="26" t="e">
        <f>VLOOKUP(B15,限价!A:D,4,0)</f>
        <v>#N/A</v>
      </c>
    </row>
    <row r="16" spans="5:9">
      <c r="E16" s="1" t="e">
        <f>VLOOKUP(B16,限价!A:D,2,0)</f>
        <v>#N/A</v>
      </c>
      <c r="F16" s="1" t="e">
        <f>VLOOKUP(B16,限价!A:D,3,0)</f>
        <v>#N/A</v>
      </c>
      <c r="G16" s="4" t="e">
        <f t="shared" si="2"/>
        <v>#N/A</v>
      </c>
      <c r="I16" s="26" t="e">
        <f>VLOOKUP(B16,限价!A:D,4,0)</f>
        <v>#N/A</v>
      </c>
    </row>
    <row r="17" spans="5:9">
      <c r="E17" s="1" t="e">
        <f>VLOOKUP(B17,限价!A:D,2,0)</f>
        <v>#N/A</v>
      </c>
      <c r="F17" s="1" t="e">
        <f>VLOOKUP(B17,限价!A:D,3,0)</f>
        <v>#N/A</v>
      </c>
      <c r="G17" s="4" t="e">
        <f t="shared" ref="G17" si="3">F17*D17*C17</f>
        <v>#N/A</v>
      </c>
      <c r="I17" s="26" t="e">
        <f>VLOOKUP(B17,限价!A:D,4,0)</f>
        <v>#N/A</v>
      </c>
    </row>
    <row r="18" spans="5:9">
      <c r="E18" s="1" t="e">
        <f>VLOOKUP(B18,限价!A:D,2,0)</f>
        <v>#N/A</v>
      </c>
      <c r="F18" s="1" t="e">
        <f>VLOOKUP(B18,限价!A:D,3,0)</f>
        <v>#N/A</v>
      </c>
      <c r="G18" s="4" t="e">
        <f t="shared" si="0"/>
        <v>#N/A</v>
      </c>
      <c r="I18" s="26" t="e">
        <f>VLOOKUP(B18,限价!A:D,4,0)</f>
        <v>#N/A</v>
      </c>
    </row>
    <row r="19" spans="5:9">
      <c r="E19" s="1" t="e">
        <f>VLOOKUP(B19,限价!A:D,2,0)</f>
        <v>#N/A</v>
      </c>
      <c r="F19" s="1" t="e">
        <f>VLOOKUP(B19,限价!A:D,3,0)</f>
        <v>#N/A</v>
      </c>
      <c r="G19" s="4" t="e">
        <f t="shared" ref="G19" si="4">F19*D19*C19</f>
        <v>#N/A</v>
      </c>
      <c r="I19" s="26" t="e">
        <f>VLOOKUP(B19,限价!A:D,4,0)</f>
        <v>#N/A</v>
      </c>
    </row>
    <row r="20" spans="5:9">
      <c r="E20" s="1" t="e">
        <f>VLOOKUP(B20,限价!A:D,2,0)</f>
        <v>#N/A</v>
      </c>
      <c r="F20" s="1" t="e">
        <f>VLOOKUP(B20,限价!A:D,3,0)</f>
        <v>#N/A</v>
      </c>
      <c r="G20" s="4" t="e">
        <f t="shared" si="0"/>
        <v>#N/A</v>
      </c>
      <c r="I20" s="26" t="e">
        <f>VLOOKUP(B20,限价!A:D,4,0)</f>
        <v>#N/A</v>
      </c>
    </row>
    <row r="21" spans="5:9">
      <c r="E21" s="1" t="e">
        <f>VLOOKUP(B21,限价!A:D,2,0)</f>
        <v>#N/A</v>
      </c>
      <c r="F21" s="1" t="e">
        <f>VLOOKUP(B21,限价!A:D,3,0)</f>
        <v>#N/A</v>
      </c>
      <c r="G21" s="4" t="e">
        <f t="shared" ref="G21:G22" si="5">F21*D21*C21</f>
        <v>#N/A</v>
      </c>
      <c r="I21" s="26" t="e">
        <f>VLOOKUP(B21,限价!A:D,4,0)</f>
        <v>#N/A</v>
      </c>
    </row>
    <row r="22" spans="5:9">
      <c r="E22" s="1" t="e">
        <f>VLOOKUP(B22,限价!A:D,2,0)</f>
        <v>#N/A</v>
      </c>
      <c r="F22" s="1" t="e">
        <f>VLOOKUP(B22,限价!A:D,3,0)</f>
        <v>#N/A</v>
      </c>
      <c r="G22" s="4" t="e">
        <f t="shared" si="5"/>
        <v>#N/A</v>
      </c>
      <c r="I22" s="26" t="e">
        <f>VLOOKUP(B22,限价!A:D,4,0)</f>
        <v>#N/A</v>
      </c>
    </row>
    <row r="23" spans="5:9">
      <c r="E23" s="1" t="e">
        <f>VLOOKUP(B23,限价!A:D,2,0)</f>
        <v>#N/A</v>
      </c>
      <c r="F23" s="1" t="e">
        <f>VLOOKUP(B23,限价!A:D,3,0)</f>
        <v>#N/A</v>
      </c>
      <c r="G23" s="4" t="e">
        <f t="shared" si="0"/>
        <v>#N/A</v>
      </c>
      <c r="I23" s="26" t="e">
        <f>VLOOKUP(B23,限价!A:D,4,0)</f>
        <v>#N/A</v>
      </c>
    </row>
    <row r="24" spans="5:9">
      <c r="E24" s="1" t="e">
        <f>VLOOKUP(B24,限价!A:D,2,0)</f>
        <v>#N/A</v>
      </c>
      <c r="F24" s="1" t="e">
        <f>VLOOKUP(B24,限价!A:D,3,0)</f>
        <v>#N/A</v>
      </c>
      <c r="G24" s="4" t="e">
        <f t="shared" si="0"/>
        <v>#N/A</v>
      </c>
      <c r="I24" s="26" t="e">
        <f>VLOOKUP(B24,限价!A:D,4,0)</f>
        <v>#N/A</v>
      </c>
    </row>
    <row r="25" spans="5:9">
      <c r="E25" s="1" t="e">
        <f>VLOOKUP(B25,限价!A:D,2,0)</f>
        <v>#N/A</v>
      </c>
      <c r="F25" s="1" t="e">
        <f>VLOOKUP(B25,限价!A:D,3,0)</f>
        <v>#N/A</v>
      </c>
      <c r="G25" s="4" t="e">
        <f t="shared" si="0"/>
        <v>#N/A</v>
      </c>
      <c r="I25" s="26" t="e">
        <f>VLOOKUP(B25,限价!A:D,4,0)</f>
        <v>#N/A</v>
      </c>
    </row>
    <row r="26" spans="5:9">
      <c r="E26" s="1" t="e">
        <f>VLOOKUP(B26,限价!A:D,2,0)</f>
        <v>#N/A</v>
      </c>
      <c r="F26" s="1" t="e">
        <f>VLOOKUP(B26,限价!A:D,3,0)</f>
        <v>#N/A</v>
      </c>
      <c r="G26" s="4" t="e">
        <f t="shared" si="0"/>
        <v>#N/A</v>
      </c>
      <c r="I26" s="26" t="e">
        <f>VLOOKUP(B26,限价!A:D,4,0)</f>
        <v>#N/A</v>
      </c>
    </row>
    <row r="27" spans="5:9">
      <c r="E27" s="1" t="e">
        <f>VLOOKUP(B27,限价!A:D,2,0)</f>
        <v>#N/A</v>
      </c>
      <c r="F27" s="1" t="e">
        <f>VLOOKUP(B27,限价!A:D,3,0)</f>
        <v>#N/A</v>
      </c>
      <c r="G27" s="4" t="e">
        <f t="shared" si="0"/>
        <v>#N/A</v>
      </c>
      <c r="I27" s="26" t="e">
        <f>VLOOKUP(B27,限价!A:D,4,0)</f>
        <v>#N/A</v>
      </c>
    </row>
    <row r="28" spans="5:9">
      <c r="E28" s="1" t="e">
        <f>VLOOKUP(B28,限价!A:D,2,0)</f>
        <v>#N/A</v>
      </c>
      <c r="F28" s="1" t="e">
        <f>VLOOKUP(B28,限价!A:D,3,0)</f>
        <v>#N/A</v>
      </c>
      <c r="G28" s="4" t="e">
        <f t="shared" si="0"/>
        <v>#N/A</v>
      </c>
      <c r="I28" s="26" t="e">
        <f>VLOOKUP(B28,限价!A:D,4,0)</f>
        <v>#N/A</v>
      </c>
    </row>
    <row r="29" spans="5:9">
      <c r="E29" s="1" t="e">
        <f>VLOOKUP(B29,限价!A:D,2,0)</f>
        <v>#N/A</v>
      </c>
      <c r="F29" s="1" t="e">
        <f>VLOOKUP(B29,限价!A:D,3,0)</f>
        <v>#N/A</v>
      </c>
      <c r="G29" s="4" t="e">
        <f t="shared" si="0"/>
        <v>#N/A</v>
      </c>
      <c r="I29" s="26" t="e">
        <f>VLOOKUP(B29,限价!A:D,4,0)</f>
        <v>#N/A</v>
      </c>
    </row>
    <row r="30" spans="5:9">
      <c r="E30" s="1" t="e">
        <f>VLOOKUP(B30,限价!A:D,2,0)</f>
        <v>#N/A</v>
      </c>
      <c r="F30" s="1" t="e">
        <f>VLOOKUP(B30,限价!A:D,3,0)</f>
        <v>#N/A</v>
      </c>
      <c r="G30" s="4" t="e">
        <f t="shared" si="0"/>
        <v>#N/A</v>
      </c>
      <c r="I30" s="26" t="e">
        <f>VLOOKUP(B30,限价!A:D,4,0)</f>
        <v>#N/A</v>
      </c>
    </row>
    <row r="31" spans="5:9">
      <c r="E31" s="1" t="e">
        <f>VLOOKUP(B31,限价!A:D,2,0)</f>
        <v>#N/A</v>
      </c>
      <c r="F31" s="1" t="e">
        <f>VLOOKUP(B31,限价!A:D,3,0)</f>
        <v>#N/A</v>
      </c>
      <c r="G31" s="4" t="e">
        <f t="shared" si="0"/>
        <v>#N/A</v>
      </c>
      <c r="I31" s="26" t="e">
        <f>VLOOKUP(B31,限价!A:D,4,0)</f>
        <v>#N/A</v>
      </c>
    </row>
    <row r="32" spans="5:9">
      <c r="E32" s="1" t="e">
        <f>VLOOKUP(B32,限价!A:D,2,0)</f>
        <v>#N/A</v>
      </c>
      <c r="F32" s="1" t="e">
        <f>VLOOKUP(B32,限价!A:D,3,0)</f>
        <v>#N/A</v>
      </c>
      <c r="G32" s="4" t="e">
        <f t="shared" si="0"/>
        <v>#N/A</v>
      </c>
      <c r="I32" s="26" t="e">
        <f>VLOOKUP(B32,限价!A:D,4,0)</f>
        <v>#N/A</v>
      </c>
    </row>
    <row r="33" spans="5:9">
      <c r="E33" s="1" t="e">
        <f>VLOOKUP(B33,限价!A:D,2,0)</f>
        <v>#N/A</v>
      </c>
      <c r="F33" s="1" t="e">
        <f>VLOOKUP(B33,限价!A:D,3,0)</f>
        <v>#N/A</v>
      </c>
      <c r="G33" s="4" t="e">
        <f t="shared" si="0"/>
        <v>#N/A</v>
      </c>
      <c r="I33" s="26" t="e">
        <f>VLOOKUP(B33,限价!A:D,4,0)</f>
        <v>#N/A</v>
      </c>
    </row>
    <row r="34" spans="5:9">
      <c r="E34" s="1" t="e">
        <f>VLOOKUP(B34,限价!A:D,2,0)</f>
        <v>#N/A</v>
      </c>
      <c r="F34" s="1" t="e">
        <f>VLOOKUP(B34,限价!A:D,3,0)</f>
        <v>#N/A</v>
      </c>
      <c r="G34" s="4" t="e">
        <f t="shared" si="0"/>
        <v>#N/A</v>
      </c>
      <c r="I34" s="26" t="e">
        <f>VLOOKUP(B34,限价!A:D,4,0)</f>
        <v>#N/A</v>
      </c>
    </row>
    <row r="35" spans="5:9">
      <c r="E35" s="1" t="e">
        <f>VLOOKUP(B35,限价!A:D,2,0)</f>
        <v>#N/A</v>
      </c>
      <c r="F35" s="1" t="e">
        <f>VLOOKUP(B35,限价!A:D,3,0)</f>
        <v>#N/A</v>
      </c>
      <c r="G35" s="4" t="e">
        <f t="shared" si="0"/>
        <v>#N/A</v>
      </c>
      <c r="I35" s="26" t="e">
        <f>VLOOKUP(B35,限价!A:D,4,0)</f>
        <v>#N/A</v>
      </c>
    </row>
    <row r="36" spans="5:9">
      <c r="E36" s="1" t="e">
        <f>VLOOKUP(B36,限价!A:D,2,0)</f>
        <v>#N/A</v>
      </c>
      <c r="F36" s="1" t="e">
        <f>VLOOKUP(B36,限价!A:D,3,0)</f>
        <v>#N/A</v>
      </c>
      <c r="G36" s="4" t="e">
        <f t="shared" si="0"/>
        <v>#N/A</v>
      </c>
      <c r="I36" s="26" t="e">
        <f>VLOOKUP(B36,限价!A:D,4,0)</f>
        <v>#N/A</v>
      </c>
    </row>
    <row r="37" spans="5:9">
      <c r="E37" s="1" t="e">
        <f>VLOOKUP(B37,限价!A:D,2,0)</f>
        <v>#N/A</v>
      </c>
      <c r="F37" s="1" t="e">
        <f>VLOOKUP(B37,限价!A:D,3,0)</f>
        <v>#N/A</v>
      </c>
      <c r="G37" s="4" t="e">
        <f t="shared" si="0"/>
        <v>#N/A</v>
      </c>
      <c r="I37" s="26" t="e">
        <f>VLOOKUP(B37,限价!A:D,4,0)</f>
        <v>#N/A</v>
      </c>
    </row>
    <row r="38" spans="5:9">
      <c r="E38" s="1" t="e">
        <f>VLOOKUP(B38,限价!A:D,2,0)</f>
        <v>#N/A</v>
      </c>
      <c r="F38" s="1" t="e">
        <f>VLOOKUP(B38,限价!A:D,3,0)</f>
        <v>#N/A</v>
      </c>
      <c r="G38" s="4" t="e">
        <f t="shared" si="0"/>
        <v>#N/A</v>
      </c>
      <c r="I38" s="26" t="e">
        <f>VLOOKUP(B38,限价!A:D,4,0)</f>
        <v>#N/A</v>
      </c>
    </row>
    <row r="39" spans="5:9">
      <c r="E39" s="1" t="e">
        <f>VLOOKUP(B39,限价!A:D,2,0)</f>
        <v>#N/A</v>
      </c>
      <c r="F39" s="1" t="e">
        <f>VLOOKUP(B39,限价!A:D,3,0)</f>
        <v>#N/A</v>
      </c>
      <c r="G39" s="4" t="e">
        <f t="shared" si="0"/>
        <v>#N/A</v>
      </c>
      <c r="I39" s="26" t="e">
        <f>VLOOKUP(B39,限价!A:D,4,0)</f>
        <v>#N/A</v>
      </c>
    </row>
    <row r="40" spans="5:9">
      <c r="E40" s="1" t="e">
        <f>VLOOKUP(B40,限价!A:D,2,0)</f>
        <v>#N/A</v>
      </c>
      <c r="F40" s="1" t="e">
        <f>VLOOKUP(B40,限价!A:D,3,0)</f>
        <v>#N/A</v>
      </c>
      <c r="G40" s="4" t="e">
        <f t="shared" si="0"/>
        <v>#N/A</v>
      </c>
      <c r="I40" s="26" t="e">
        <f>VLOOKUP(B40,限价!A:D,4,0)</f>
        <v>#N/A</v>
      </c>
    </row>
    <row r="41" spans="5:9">
      <c r="E41" s="1" t="e">
        <f>VLOOKUP(B41,限价!A:D,2,0)</f>
        <v>#N/A</v>
      </c>
      <c r="F41" s="1" t="e">
        <f>VLOOKUP(B41,限价!A:D,3,0)</f>
        <v>#N/A</v>
      </c>
      <c r="G41" s="4" t="e">
        <f t="shared" si="0"/>
        <v>#N/A</v>
      </c>
      <c r="I41" s="26" t="e">
        <f>VLOOKUP(B41,限价!A:D,4,0)</f>
        <v>#N/A</v>
      </c>
    </row>
    <row r="42" spans="5:9">
      <c r="E42" s="1" t="e">
        <f>VLOOKUP(B42,限价!A:D,2,0)</f>
        <v>#N/A</v>
      </c>
      <c r="F42" s="1" t="e">
        <f>VLOOKUP(B42,限价!A:D,3,0)</f>
        <v>#N/A</v>
      </c>
      <c r="G42" s="4" t="e">
        <f t="shared" si="0"/>
        <v>#N/A</v>
      </c>
      <c r="I42" s="26" t="e">
        <f>VLOOKUP(B42,限价!A:D,4,0)</f>
        <v>#N/A</v>
      </c>
    </row>
    <row r="43" spans="5:9">
      <c r="E43" s="1" t="e">
        <f>VLOOKUP(B43,限价!A:D,2,0)</f>
        <v>#N/A</v>
      </c>
      <c r="F43" s="1" t="e">
        <f>VLOOKUP(B43,限价!A:D,3,0)</f>
        <v>#N/A</v>
      </c>
      <c r="G43" s="4" t="e">
        <f t="shared" si="0"/>
        <v>#N/A</v>
      </c>
      <c r="I43" s="26" t="e">
        <f>VLOOKUP(B43,限价!A:D,4,0)</f>
        <v>#N/A</v>
      </c>
    </row>
    <row r="44" spans="5:9">
      <c r="E44" s="1" t="e">
        <f>VLOOKUP(B44,限价!A:D,2,0)</f>
        <v>#N/A</v>
      </c>
      <c r="F44" s="1" t="e">
        <f>VLOOKUP(B44,限价!A:D,3,0)</f>
        <v>#N/A</v>
      </c>
      <c r="G44" s="4" t="e">
        <f t="shared" si="0"/>
        <v>#N/A</v>
      </c>
      <c r="I44" s="26" t="e">
        <f>VLOOKUP(B44,限价!A:D,4,0)</f>
        <v>#N/A</v>
      </c>
    </row>
    <row r="45" spans="5:9">
      <c r="E45" s="1" t="e">
        <f>VLOOKUP(B45,限价!A:D,2,0)</f>
        <v>#N/A</v>
      </c>
      <c r="F45" s="1" t="e">
        <f>VLOOKUP(B45,限价!A:D,3,0)</f>
        <v>#N/A</v>
      </c>
      <c r="G45" s="4" t="e">
        <f t="shared" si="0"/>
        <v>#N/A</v>
      </c>
      <c r="I45" s="26" t="e">
        <f>VLOOKUP(B45,限价!A:D,4,0)</f>
        <v>#N/A</v>
      </c>
    </row>
    <row r="46" spans="5:9">
      <c r="E46" s="1" t="e">
        <f>VLOOKUP(B46,限价!A:D,2,0)</f>
        <v>#N/A</v>
      </c>
      <c r="F46" s="1" t="e">
        <f>VLOOKUP(B46,限价!A:D,3,0)</f>
        <v>#N/A</v>
      </c>
      <c r="G46" s="4" t="e">
        <f t="shared" si="0"/>
        <v>#N/A</v>
      </c>
      <c r="I46" s="26" t="e">
        <f>VLOOKUP(B46,限价!A:D,4,0)</f>
        <v>#N/A</v>
      </c>
    </row>
    <row r="47" spans="5:9">
      <c r="E47" s="1" t="e">
        <f>VLOOKUP(B47,限价!A:D,2,0)</f>
        <v>#N/A</v>
      </c>
      <c r="F47" s="1" t="e">
        <f>VLOOKUP(B47,限价!A:D,3,0)</f>
        <v>#N/A</v>
      </c>
      <c r="G47" s="4" t="e">
        <f t="shared" si="0"/>
        <v>#N/A</v>
      </c>
      <c r="I47" s="26" t="e">
        <f>VLOOKUP(B47,限价!A:D,4,0)</f>
        <v>#N/A</v>
      </c>
    </row>
    <row r="48" spans="5:9">
      <c r="E48" s="1" t="e">
        <f>VLOOKUP(B48,限价!A:D,2,0)</f>
        <v>#N/A</v>
      </c>
      <c r="F48" s="1" t="e">
        <f>VLOOKUP(B48,限价!A:D,3,0)</f>
        <v>#N/A</v>
      </c>
      <c r="G48" s="4" t="e">
        <f t="shared" si="0"/>
        <v>#N/A</v>
      </c>
      <c r="I48" s="26" t="e">
        <f>VLOOKUP(B48,限价!A:D,4,0)</f>
        <v>#N/A</v>
      </c>
    </row>
    <row r="49" spans="5:9">
      <c r="E49" s="1" t="e">
        <f>VLOOKUP(B49,限价!A:D,2,0)</f>
        <v>#N/A</v>
      </c>
      <c r="F49" s="1" t="e">
        <f>VLOOKUP(B49,限价!A:D,3,0)</f>
        <v>#N/A</v>
      </c>
      <c r="G49" s="4" t="e">
        <f t="shared" si="0"/>
        <v>#N/A</v>
      </c>
      <c r="I49" s="26" t="e">
        <f>VLOOKUP(B49,限价!A:D,4,0)</f>
        <v>#N/A</v>
      </c>
    </row>
    <row r="50" spans="5:9">
      <c r="E50" s="1" t="e">
        <f>VLOOKUP(B50,限价!A:D,2,0)</f>
        <v>#N/A</v>
      </c>
      <c r="F50" s="1" t="e">
        <f>VLOOKUP(B50,限价!A:D,3,0)</f>
        <v>#N/A</v>
      </c>
      <c r="G50" s="4" t="e">
        <f t="shared" si="0"/>
        <v>#N/A</v>
      </c>
      <c r="I50" s="26" t="e">
        <f>VLOOKUP(B50,限价!A:D,4,0)</f>
        <v>#N/A</v>
      </c>
    </row>
    <row r="51" spans="5:9">
      <c r="E51" s="1" t="e">
        <f>VLOOKUP(B51,限价!A:D,2,0)</f>
        <v>#N/A</v>
      </c>
      <c r="F51" s="1" t="e">
        <f>VLOOKUP(B51,限价!A:D,3,0)</f>
        <v>#N/A</v>
      </c>
      <c r="G51" s="4" t="e">
        <f t="shared" si="0"/>
        <v>#N/A</v>
      </c>
      <c r="I51" s="26" t="e">
        <f>VLOOKUP(B51,限价!A:D,4,0)</f>
        <v>#N/A</v>
      </c>
    </row>
    <row r="52" spans="5:9">
      <c r="E52" s="1" t="e">
        <f>VLOOKUP(B52,限价!A:D,2,0)</f>
        <v>#N/A</v>
      </c>
      <c r="F52" s="1" t="e">
        <f>VLOOKUP(B52,限价!A:D,3,0)</f>
        <v>#N/A</v>
      </c>
      <c r="G52" s="4" t="e">
        <f t="shared" si="0"/>
        <v>#N/A</v>
      </c>
      <c r="I52" s="26" t="e">
        <f>VLOOKUP(B52,限价!A:D,4,0)</f>
        <v>#N/A</v>
      </c>
    </row>
    <row r="53" spans="5:9">
      <c r="E53" s="1" t="e">
        <f>VLOOKUP(B53,限价!A:D,2,0)</f>
        <v>#N/A</v>
      </c>
      <c r="F53" s="1" t="e">
        <f>VLOOKUP(B53,限价!A:D,3,0)</f>
        <v>#N/A</v>
      </c>
      <c r="G53" s="4" t="e">
        <f t="shared" si="0"/>
        <v>#N/A</v>
      </c>
      <c r="I53" s="26" t="e">
        <f>VLOOKUP(B53,限价!A:D,4,0)</f>
        <v>#N/A</v>
      </c>
    </row>
    <row r="54" spans="5:9">
      <c r="E54" s="1" t="e">
        <f>VLOOKUP(B54,限价!A:D,2,0)</f>
        <v>#N/A</v>
      </c>
      <c r="F54" s="1" t="e">
        <f>VLOOKUP(B54,限价!A:D,3,0)</f>
        <v>#N/A</v>
      </c>
      <c r="G54" s="4" t="e">
        <f t="shared" si="0"/>
        <v>#N/A</v>
      </c>
      <c r="I54" s="26" t="e">
        <f>VLOOKUP(B54,限价!A:D,4,0)</f>
        <v>#N/A</v>
      </c>
    </row>
    <row r="55" spans="5:9">
      <c r="E55" s="1" t="e">
        <f>VLOOKUP(B55,限价!A:D,2,0)</f>
        <v>#N/A</v>
      </c>
      <c r="F55" s="1" t="e">
        <f>VLOOKUP(B55,限价!A:D,3,0)</f>
        <v>#N/A</v>
      </c>
      <c r="G55" s="4" t="e">
        <f t="shared" si="0"/>
        <v>#N/A</v>
      </c>
      <c r="I55" s="26" t="e">
        <f>VLOOKUP(B55,限价!A:D,4,0)</f>
        <v>#N/A</v>
      </c>
    </row>
    <row r="56" spans="5:9">
      <c r="E56" s="1" t="e">
        <f>VLOOKUP(B56,限价!A:D,2,0)</f>
        <v>#N/A</v>
      </c>
      <c r="F56" s="1" t="e">
        <f>VLOOKUP(B56,限价!A:D,3,0)</f>
        <v>#N/A</v>
      </c>
      <c r="G56" s="4" t="e">
        <f t="shared" si="0"/>
        <v>#N/A</v>
      </c>
      <c r="I56" s="26" t="e">
        <f>VLOOKUP(B56,限价!A:D,4,0)</f>
        <v>#N/A</v>
      </c>
    </row>
    <row r="57" spans="5:9">
      <c r="E57" s="1" t="e">
        <f>VLOOKUP(B57,限价!A:D,2,0)</f>
        <v>#N/A</v>
      </c>
      <c r="F57" s="1" t="e">
        <f>VLOOKUP(B57,限价!A:D,3,0)</f>
        <v>#N/A</v>
      </c>
      <c r="G57" s="4" t="e">
        <f t="shared" si="0"/>
        <v>#N/A</v>
      </c>
      <c r="I57" s="26" t="e">
        <f>VLOOKUP(B57,限价!A:D,4,0)</f>
        <v>#N/A</v>
      </c>
    </row>
    <row r="58" spans="5:9">
      <c r="E58" s="1" t="e">
        <f>VLOOKUP(B58,限价!A:D,2,0)</f>
        <v>#N/A</v>
      </c>
      <c r="F58" s="1" t="e">
        <f>VLOOKUP(B58,限价!A:D,3,0)</f>
        <v>#N/A</v>
      </c>
      <c r="G58" s="4" t="e">
        <f t="shared" si="0"/>
        <v>#N/A</v>
      </c>
      <c r="I58" s="26" t="e">
        <f>VLOOKUP(B58,限价!A:D,4,0)</f>
        <v>#N/A</v>
      </c>
    </row>
    <row r="59" spans="5:9">
      <c r="E59" s="1" t="e">
        <f>VLOOKUP(B59,限价!A:D,2,0)</f>
        <v>#N/A</v>
      </c>
      <c r="F59" s="1" t="e">
        <f>VLOOKUP(B59,限价!A:D,3,0)</f>
        <v>#N/A</v>
      </c>
      <c r="G59" s="4" t="e">
        <f t="shared" si="0"/>
        <v>#N/A</v>
      </c>
      <c r="I59" s="26" t="e">
        <f>VLOOKUP(B59,限价!A:D,4,0)</f>
        <v>#N/A</v>
      </c>
    </row>
    <row r="60" spans="5:9">
      <c r="E60" s="1" t="e">
        <f>VLOOKUP(B60,限价!A:D,2,0)</f>
        <v>#N/A</v>
      </c>
      <c r="F60" s="1" t="e">
        <f>VLOOKUP(B60,限价!A:D,3,0)</f>
        <v>#N/A</v>
      </c>
      <c r="G60" s="4" t="e">
        <f t="shared" si="0"/>
        <v>#N/A</v>
      </c>
      <c r="I60" s="26" t="e">
        <f>VLOOKUP(B60,限价!A:D,4,0)</f>
        <v>#N/A</v>
      </c>
    </row>
    <row r="61" spans="5:9">
      <c r="E61" s="1" t="e">
        <f>VLOOKUP(B61,限价!A:D,2,0)</f>
        <v>#N/A</v>
      </c>
      <c r="F61" s="1" t="e">
        <f>VLOOKUP(B61,限价!A:D,3,0)</f>
        <v>#N/A</v>
      </c>
      <c r="G61" s="4" t="e">
        <f t="shared" si="0"/>
        <v>#N/A</v>
      </c>
      <c r="I61" s="26" t="e">
        <f>VLOOKUP(B61,限价!A:D,4,0)</f>
        <v>#N/A</v>
      </c>
    </row>
    <row r="62" spans="5:9">
      <c r="E62" s="1" t="e">
        <f>VLOOKUP(B62,限价!A:D,2,0)</f>
        <v>#N/A</v>
      </c>
      <c r="F62" s="1" t="e">
        <f>VLOOKUP(B62,限价!A:D,3,0)</f>
        <v>#N/A</v>
      </c>
      <c r="G62" s="4" t="e">
        <f t="shared" si="0"/>
        <v>#N/A</v>
      </c>
      <c r="I62" s="26" t="e">
        <f>VLOOKUP(B62,限价!A:D,4,0)</f>
        <v>#N/A</v>
      </c>
    </row>
    <row r="63" spans="5:9">
      <c r="E63" s="1" t="e">
        <f>VLOOKUP(B63,限价!A:D,2,0)</f>
        <v>#N/A</v>
      </c>
      <c r="F63" s="1" t="e">
        <f>VLOOKUP(B63,限价!A:D,3,0)</f>
        <v>#N/A</v>
      </c>
      <c r="G63" s="4" t="e">
        <f t="shared" si="0"/>
        <v>#N/A</v>
      </c>
      <c r="I63" s="26" t="e">
        <f>VLOOKUP(B63,限价!A:D,4,0)</f>
        <v>#N/A</v>
      </c>
    </row>
    <row r="64" spans="5:9">
      <c r="E64" s="1" t="e">
        <f>VLOOKUP(B64,限价!A:D,2,0)</f>
        <v>#N/A</v>
      </c>
      <c r="F64" s="1" t="e">
        <f>VLOOKUP(B64,限价!A:D,3,0)</f>
        <v>#N/A</v>
      </c>
      <c r="G64" s="4" t="e">
        <f t="shared" si="0"/>
        <v>#N/A</v>
      </c>
      <c r="I64" s="26" t="e">
        <f>VLOOKUP(B64,限价!A:D,4,0)</f>
        <v>#N/A</v>
      </c>
    </row>
    <row r="65" spans="5:9">
      <c r="E65" s="1" t="e">
        <f>VLOOKUP(B65,限价!A:D,2,0)</f>
        <v>#N/A</v>
      </c>
      <c r="F65" s="1" t="e">
        <f>VLOOKUP(B65,限价!A:D,3,0)</f>
        <v>#N/A</v>
      </c>
      <c r="G65" s="4" t="e">
        <f t="shared" si="0"/>
        <v>#N/A</v>
      </c>
      <c r="I65" s="26" t="e">
        <f>VLOOKUP(B65,限价!A:D,4,0)</f>
        <v>#N/A</v>
      </c>
    </row>
    <row r="66" spans="5:9">
      <c r="E66" s="1" t="e">
        <f>VLOOKUP(B66,限价!A:D,2,0)</f>
        <v>#N/A</v>
      </c>
      <c r="F66" s="1" t="e">
        <f>VLOOKUP(B66,限价!A:D,3,0)</f>
        <v>#N/A</v>
      </c>
      <c r="G66" s="4" t="e">
        <f t="shared" si="0"/>
        <v>#N/A</v>
      </c>
      <c r="I66" s="26" t="e">
        <f>VLOOKUP(B66,限价!A:D,4,0)</f>
        <v>#N/A</v>
      </c>
    </row>
    <row r="67" spans="5:9">
      <c r="E67" s="1" t="e">
        <f>VLOOKUP(B67,限价!A:D,2,0)</f>
        <v>#N/A</v>
      </c>
      <c r="F67" s="1" t="e">
        <f>VLOOKUP(B67,限价!A:D,3,0)</f>
        <v>#N/A</v>
      </c>
      <c r="G67" s="4" t="e">
        <f t="shared" si="0"/>
        <v>#N/A</v>
      </c>
      <c r="I67" s="26" t="e">
        <f>VLOOKUP(B67,限价!A:D,4,0)</f>
        <v>#N/A</v>
      </c>
    </row>
    <row r="68" spans="5:9">
      <c r="E68" s="1" t="e">
        <f>VLOOKUP(B68,限价!A:D,2,0)</f>
        <v>#N/A</v>
      </c>
      <c r="F68" s="1" t="e">
        <f>VLOOKUP(B68,限价!A:D,3,0)</f>
        <v>#N/A</v>
      </c>
      <c r="G68" s="4" t="e">
        <f t="shared" si="0"/>
        <v>#N/A</v>
      </c>
      <c r="I68" s="26" t="e">
        <f>VLOOKUP(B68,限价!A:D,4,0)</f>
        <v>#N/A</v>
      </c>
    </row>
    <row r="69" spans="5:9">
      <c r="E69" s="1" t="e">
        <f>VLOOKUP(B69,限价!A:D,2,0)</f>
        <v>#N/A</v>
      </c>
      <c r="F69" s="1" t="e">
        <f>VLOOKUP(B69,限价!A:D,3,0)</f>
        <v>#N/A</v>
      </c>
      <c r="G69" s="4" t="e">
        <f t="shared" si="0"/>
        <v>#N/A</v>
      </c>
      <c r="I69" s="26" t="e">
        <f>VLOOKUP(B69,限价!A:D,4,0)</f>
        <v>#N/A</v>
      </c>
    </row>
    <row r="70" spans="5:9">
      <c r="E70" s="1" t="e">
        <f>VLOOKUP(B70,限价!A:D,2,0)</f>
        <v>#N/A</v>
      </c>
      <c r="F70" s="1" t="e">
        <f>VLOOKUP(B70,限价!A:D,3,0)</f>
        <v>#N/A</v>
      </c>
      <c r="G70" s="4" t="e">
        <f t="shared" si="0"/>
        <v>#N/A</v>
      </c>
      <c r="I70" s="26" t="e">
        <f>VLOOKUP(B70,限价!A:D,4,0)</f>
        <v>#N/A</v>
      </c>
    </row>
    <row r="71" spans="5:9">
      <c r="E71" s="1" t="e">
        <f>VLOOKUP(B71,限价!A:D,2,0)</f>
        <v>#N/A</v>
      </c>
      <c r="F71" s="1" t="e">
        <f>VLOOKUP(B71,限价!A:D,3,0)</f>
        <v>#N/A</v>
      </c>
      <c r="G71" s="4" t="e">
        <f t="shared" si="0"/>
        <v>#N/A</v>
      </c>
      <c r="I71" s="26" t="e">
        <f>VLOOKUP(B71,限价!A:D,4,0)</f>
        <v>#N/A</v>
      </c>
    </row>
    <row r="72" spans="5:9">
      <c r="E72" s="1" t="e">
        <f>VLOOKUP(B72,限价!A:D,2,0)</f>
        <v>#N/A</v>
      </c>
      <c r="F72" s="1" t="e">
        <f>VLOOKUP(B72,限价!A:D,3,0)</f>
        <v>#N/A</v>
      </c>
      <c r="G72" s="4" t="e">
        <f t="shared" si="0"/>
        <v>#N/A</v>
      </c>
      <c r="I72" s="26" t="e">
        <f>VLOOKUP(B72,限价!A:D,4,0)</f>
        <v>#N/A</v>
      </c>
    </row>
    <row r="73" spans="5:9">
      <c r="E73" s="1" t="e">
        <f>VLOOKUP(B73,限价!A:D,2,0)</f>
        <v>#N/A</v>
      </c>
      <c r="F73" s="1" t="e">
        <f>VLOOKUP(B73,限价!A:D,3,0)</f>
        <v>#N/A</v>
      </c>
      <c r="G73" s="4" t="e">
        <f t="shared" si="0"/>
        <v>#N/A</v>
      </c>
      <c r="I73" s="26" t="e">
        <f>VLOOKUP(B73,限价!A:D,4,0)</f>
        <v>#N/A</v>
      </c>
    </row>
    <row r="74" spans="5:9">
      <c r="E74" s="1" t="e">
        <f>VLOOKUP(B74,限价!A:D,2,0)</f>
        <v>#N/A</v>
      </c>
      <c r="F74" s="1" t="e">
        <f>VLOOKUP(B74,限价!A:D,3,0)</f>
        <v>#N/A</v>
      </c>
      <c r="G74" s="4" t="e">
        <f t="shared" si="0"/>
        <v>#N/A</v>
      </c>
      <c r="I74" s="26" t="e">
        <f>VLOOKUP(B74,限价!A:D,4,0)</f>
        <v>#N/A</v>
      </c>
    </row>
    <row r="75" spans="5:9">
      <c r="E75" s="1" t="e">
        <f>VLOOKUP(B75,限价!A:D,2,0)</f>
        <v>#N/A</v>
      </c>
      <c r="F75" s="1" t="e">
        <f>VLOOKUP(B75,限价!A:D,3,0)</f>
        <v>#N/A</v>
      </c>
      <c r="G75" s="4" t="e">
        <f t="shared" si="0"/>
        <v>#N/A</v>
      </c>
      <c r="I75" s="26" t="e">
        <f>VLOOKUP(B75,限价!A:D,4,0)</f>
        <v>#N/A</v>
      </c>
    </row>
    <row r="76" spans="5:9">
      <c r="E76" s="1" t="e">
        <f>VLOOKUP(B76,限价!A:D,2,0)</f>
        <v>#N/A</v>
      </c>
      <c r="F76" s="1" t="e">
        <f>VLOOKUP(B76,限价!A:D,3,0)</f>
        <v>#N/A</v>
      </c>
      <c r="G76" s="4" t="e">
        <f t="shared" si="0"/>
        <v>#N/A</v>
      </c>
      <c r="I76" s="26" t="e">
        <f>VLOOKUP(B76,限价!A:D,4,0)</f>
        <v>#N/A</v>
      </c>
    </row>
    <row r="77" spans="5:9">
      <c r="E77" s="1" t="e">
        <f>VLOOKUP(B77,限价!A:D,2,0)</f>
        <v>#N/A</v>
      </c>
      <c r="F77" s="1" t="e">
        <f>VLOOKUP(B77,限价!A:D,3,0)</f>
        <v>#N/A</v>
      </c>
      <c r="G77" s="4" t="e">
        <f t="shared" ref="G77:G140" si="6">F77*D77*C77</f>
        <v>#N/A</v>
      </c>
      <c r="I77" s="26" t="e">
        <f>VLOOKUP(B77,限价!A:D,4,0)</f>
        <v>#N/A</v>
      </c>
    </row>
    <row r="78" spans="5:9">
      <c r="E78" s="1" t="e">
        <f>VLOOKUP(B78,限价!A:D,2,0)</f>
        <v>#N/A</v>
      </c>
      <c r="F78" s="1" t="e">
        <f>VLOOKUP(B78,限价!A:D,3,0)</f>
        <v>#N/A</v>
      </c>
      <c r="G78" s="4" t="e">
        <f t="shared" si="6"/>
        <v>#N/A</v>
      </c>
      <c r="I78" s="26" t="e">
        <f>VLOOKUP(B78,限价!A:D,4,0)</f>
        <v>#N/A</v>
      </c>
    </row>
    <row r="79" spans="5:9">
      <c r="E79" s="1" t="e">
        <f>VLOOKUP(B79,限价!A:D,2,0)</f>
        <v>#N/A</v>
      </c>
      <c r="F79" s="1" t="e">
        <f>VLOOKUP(B79,限价!A:D,3,0)</f>
        <v>#N/A</v>
      </c>
      <c r="G79" s="4" t="e">
        <f t="shared" si="6"/>
        <v>#N/A</v>
      </c>
      <c r="I79" s="26" t="e">
        <f>VLOOKUP(B79,限价!A:D,4,0)</f>
        <v>#N/A</v>
      </c>
    </row>
    <row r="80" spans="5:9">
      <c r="E80" s="1" t="e">
        <f>VLOOKUP(B80,限价!A:D,2,0)</f>
        <v>#N/A</v>
      </c>
      <c r="F80" s="1" t="e">
        <f>VLOOKUP(B80,限价!A:D,3,0)</f>
        <v>#N/A</v>
      </c>
      <c r="G80" s="4" t="e">
        <f t="shared" si="6"/>
        <v>#N/A</v>
      </c>
      <c r="I80" s="26" t="e">
        <f>VLOOKUP(B80,限价!A:D,4,0)</f>
        <v>#N/A</v>
      </c>
    </row>
    <row r="81" spans="5:9">
      <c r="E81" s="1" t="e">
        <f>VLOOKUP(B81,限价!A:D,2,0)</f>
        <v>#N/A</v>
      </c>
      <c r="F81" s="1" t="e">
        <f>VLOOKUP(B81,限价!A:D,3,0)</f>
        <v>#N/A</v>
      </c>
      <c r="G81" s="4" t="e">
        <f t="shared" si="6"/>
        <v>#N/A</v>
      </c>
      <c r="I81" s="26" t="e">
        <f>VLOOKUP(B81,限价!A:D,4,0)</f>
        <v>#N/A</v>
      </c>
    </row>
    <row r="82" spans="5:9">
      <c r="E82" s="1" t="e">
        <f>VLOOKUP(B82,限价!A:D,2,0)</f>
        <v>#N/A</v>
      </c>
      <c r="F82" s="1" t="e">
        <f>VLOOKUP(B82,限价!A:D,3,0)</f>
        <v>#N/A</v>
      </c>
      <c r="G82" s="4" t="e">
        <f t="shared" si="6"/>
        <v>#N/A</v>
      </c>
      <c r="I82" s="26" t="e">
        <f>VLOOKUP(B82,限价!A:D,4,0)</f>
        <v>#N/A</v>
      </c>
    </row>
    <row r="83" spans="5:9">
      <c r="E83" s="1" t="e">
        <f>VLOOKUP(B83,限价!A:D,2,0)</f>
        <v>#N/A</v>
      </c>
      <c r="F83" s="1" t="e">
        <f>VLOOKUP(B83,限价!A:D,3,0)</f>
        <v>#N/A</v>
      </c>
      <c r="G83" s="4" t="e">
        <f t="shared" si="6"/>
        <v>#N/A</v>
      </c>
      <c r="I83" s="26" t="e">
        <f>VLOOKUP(B83,限价!A:D,4,0)</f>
        <v>#N/A</v>
      </c>
    </row>
    <row r="84" spans="5:9">
      <c r="E84" s="1" t="e">
        <f>VLOOKUP(B84,限价!A:D,2,0)</f>
        <v>#N/A</v>
      </c>
      <c r="F84" s="1" t="e">
        <f>VLOOKUP(B84,限价!A:D,3,0)</f>
        <v>#N/A</v>
      </c>
      <c r="G84" s="4" t="e">
        <f t="shared" si="6"/>
        <v>#N/A</v>
      </c>
      <c r="I84" s="26" t="e">
        <f>VLOOKUP(B84,限价!A:D,4,0)</f>
        <v>#N/A</v>
      </c>
    </row>
    <row r="85" spans="5:9">
      <c r="E85" s="1" t="e">
        <f>VLOOKUP(B85,限价!A:D,2,0)</f>
        <v>#N/A</v>
      </c>
      <c r="F85" s="1" t="e">
        <f>VLOOKUP(B85,限价!A:D,3,0)</f>
        <v>#N/A</v>
      </c>
      <c r="G85" s="4" t="e">
        <f t="shared" si="6"/>
        <v>#N/A</v>
      </c>
      <c r="I85" s="26" t="e">
        <f>VLOOKUP(B85,限价!A:D,4,0)</f>
        <v>#N/A</v>
      </c>
    </row>
    <row r="86" spans="5:9">
      <c r="E86" s="1" t="e">
        <f>VLOOKUP(B86,限价!A:D,2,0)</f>
        <v>#N/A</v>
      </c>
      <c r="F86" s="1" t="e">
        <f>VLOOKUP(B86,限价!A:D,3,0)</f>
        <v>#N/A</v>
      </c>
      <c r="G86" s="4" t="e">
        <f t="shared" si="6"/>
        <v>#N/A</v>
      </c>
      <c r="I86" s="26" t="e">
        <f>VLOOKUP(B86,限价!A:D,4,0)</f>
        <v>#N/A</v>
      </c>
    </row>
    <row r="87" spans="5:9">
      <c r="E87" s="1" t="e">
        <f>VLOOKUP(B87,限价!A:D,2,0)</f>
        <v>#N/A</v>
      </c>
      <c r="F87" s="1" t="e">
        <f>VLOOKUP(B87,限价!A:D,3,0)</f>
        <v>#N/A</v>
      </c>
      <c r="G87" s="4" t="e">
        <f t="shared" si="6"/>
        <v>#N/A</v>
      </c>
      <c r="I87" s="26" t="e">
        <f>VLOOKUP(B87,限价!A:D,4,0)</f>
        <v>#N/A</v>
      </c>
    </row>
    <row r="88" spans="5:9">
      <c r="E88" s="1" t="e">
        <f>VLOOKUP(B88,限价!A:D,2,0)</f>
        <v>#N/A</v>
      </c>
      <c r="F88" s="1" t="e">
        <f>VLOOKUP(B88,限价!A:D,3,0)</f>
        <v>#N/A</v>
      </c>
      <c r="G88" s="4" t="e">
        <f t="shared" si="6"/>
        <v>#N/A</v>
      </c>
      <c r="I88" s="26" t="e">
        <f>VLOOKUP(B88,限价!A:D,4,0)</f>
        <v>#N/A</v>
      </c>
    </row>
    <row r="89" spans="5:9">
      <c r="E89" s="1" t="e">
        <f>VLOOKUP(B89,限价!A:D,2,0)</f>
        <v>#N/A</v>
      </c>
      <c r="F89" s="1" t="e">
        <f>VLOOKUP(B89,限价!A:D,3,0)</f>
        <v>#N/A</v>
      </c>
      <c r="G89" s="4" t="e">
        <f t="shared" si="6"/>
        <v>#N/A</v>
      </c>
      <c r="I89" s="26" t="e">
        <f>VLOOKUP(B89,限价!A:D,4,0)</f>
        <v>#N/A</v>
      </c>
    </row>
    <row r="90" spans="5:9">
      <c r="E90" s="1" t="e">
        <f>VLOOKUP(B90,限价!A:D,2,0)</f>
        <v>#N/A</v>
      </c>
      <c r="F90" s="1" t="e">
        <f>VLOOKUP(B90,限价!A:D,3,0)</f>
        <v>#N/A</v>
      </c>
      <c r="G90" s="4" t="e">
        <f t="shared" si="6"/>
        <v>#N/A</v>
      </c>
      <c r="I90" s="26" t="e">
        <f>VLOOKUP(B90,限价!A:D,4,0)</f>
        <v>#N/A</v>
      </c>
    </row>
    <row r="91" spans="5:9">
      <c r="E91" s="1" t="e">
        <f>VLOOKUP(B91,限价!A:D,2,0)</f>
        <v>#N/A</v>
      </c>
      <c r="F91" s="1" t="e">
        <f>VLOOKUP(B91,限价!A:D,3,0)</f>
        <v>#N/A</v>
      </c>
      <c r="G91" s="4" t="e">
        <f t="shared" si="6"/>
        <v>#N/A</v>
      </c>
      <c r="I91" s="26" t="e">
        <f>VLOOKUP(B91,限价!A:D,4,0)</f>
        <v>#N/A</v>
      </c>
    </row>
    <row r="92" spans="5:9">
      <c r="E92" s="1" t="e">
        <f>VLOOKUP(B92,限价!A:D,2,0)</f>
        <v>#N/A</v>
      </c>
      <c r="F92" s="1" t="e">
        <f>VLOOKUP(B92,限价!A:D,3,0)</f>
        <v>#N/A</v>
      </c>
      <c r="G92" s="4" t="e">
        <f t="shared" si="6"/>
        <v>#N/A</v>
      </c>
      <c r="I92" s="26" t="e">
        <f>VLOOKUP(B92,限价!A:D,4,0)</f>
        <v>#N/A</v>
      </c>
    </row>
    <row r="93" spans="5:9">
      <c r="E93" s="1" t="e">
        <f>VLOOKUP(B93,限价!A:D,2,0)</f>
        <v>#N/A</v>
      </c>
      <c r="F93" s="1" t="e">
        <f>VLOOKUP(B93,限价!A:D,3,0)</f>
        <v>#N/A</v>
      </c>
      <c r="G93" s="4" t="e">
        <f t="shared" si="6"/>
        <v>#N/A</v>
      </c>
      <c r="I93" s="26" t="e">
        <f>VLOOKUP(B93,限价!A:D,4,0)</f>
        <v>#N/A</v>
      </c>
    </row>
    <row r="94" spans="5:9">
      <c r="E94" s="1" t="e">
        <f>VLOOKUP(B94,限价!A:D,2,0)</f>
        <v>#N/A</v>
      </c>
      <c r="F94" s="1" t="e">
        <f>VLOOKUP(B94,限价!A:D,3,0)</f>
        <v>#N/A</v>
      </c>
      <c r="G94" s="4" t="e">
        <f t="shared" si="6"/>
        <v>#N/A</v>
      </c>
      <c r="I94" s="26" t="e">
        <f>VLOOKUP(B94,限价!A:D,4,0)</f>
        <v>#N/A</v>
      </c>
    </row>
    <row r="95" spans="5:9">
      <c r="E95" s="1" t="e">
        <f>VLOOKUP(B95,限价!A:D,2,0)</f>
        <v>#N/A</v>
      </c>
      <c r="F95" s="1" t="e">
        <f>VLOOKUP(B95,限价!A:D,3,0)</f>
        <v>#N/A</v>
      </c>
      <c r="G95" s="4" t="e">
        <f t="shared" si="6"/>
        <v>#N/A</v>
      </c>
      <c r="I95" s="26" t="e">
        <f>VLOOKUP(B95,限价!A:D,4,0)</f>
        <v>#N/A</v>
      </c>
    </row>
    <row r="96" spans="5:9">
      <c r="E96" s="1" t="e">
        <f>VLOOKUP(B96,限价!A:D,2,0)</f>
        <v>#N/A</v>
      </c>
      <c r="F96" s="1" t="e">
        <f>VLOOKUP(B96,限价!A:D,3,0)</f>
        <v>#N/A</v>
      </c>
      <c r="G96" s="4" t="e">
        <f t="shared" si="6"/>
        <v>#N/A</v>
      </c>
      <c r="I96" s="26" t="e">
        <f>VLOOKUP(B96,限价!A:D,4,0)</f>
        <v>#N/A</v>
      </c>
    </row>
    <row r="97" spans="5:9">
      <c r="E97" s="1" t="e">
        <f>VLOOKUP(B97,限价!A:D,2,0)</f>
        <v>#N/A</v>
      </c>
      <c r="F97" s="1" t="e">
        <f>VLOOKUP(B97,限价!A:D,3,0)</f>
        <v>#N/A</v>
      </c>
      <c r="G97" s="4" t="e">
        <f t="shared" si="6"/>
        <v>#N/A</v>
      </c>
      <c r="I97" s="26" t="e">
        <f>VLOOKUP(B97,限价!A:D,4,0)</f>
        <v>#N/A</v>
      </c>
    </row>
    <row r="98" spans="5:9">
      <c r="E98" s="1" t="e">
        <f>VLOOKUP(B98,限价!A:D,2,0)</f>
        <v>#N/A</v>
      </c>
      <c r="F98" s="1" t="e">
        <f>VLOOKUP(B98,限价!A:D,3,0)</f>
        <v>#N/A</v>
      </c>
      <c r="G98" s="4" t="e">
        <f t="shared" si="6"/>
        <v>#N/A</v>
      </c>
      <c r="I98" s="26" t="e">
        <f>VLOOKUP(B98,限价!A:D,4,0)</f>
        <v>#N/A</v>
      </c>
    </row>
    <row r="99" spans="5:9">
      <c r="E99" s="1" t="e">
        <f>VLOOKUP(B99,限价!A:D,2,0)</f>
        <v>#N/A</v>
      </c>
      <c r="F99" s="1" t="e">
        <f>VLOOKUP(B99,限价!A:D,3,0)</f>
        <v>#N/A</v>
      </c>
      <c r="G99" s="4" t="e">
        <f t="shared" si="6"/>
        <v>#N/A</v>
      </c>
      <c r="I99" s="26" t="e">
        <f>VLOOKUP(B99,限价!A:D,4,0)</f>
        <v>#N/A</v>
      </c>
    </row>
    <row r="100" spans="5:9">
      <c r="E100" s="1" t="e">
        <f>VLOOKUP(B100,限价!A:D,2,0)</f>
        <v>#N/A</v>
      </c>
      <c r="F100" s="1" t="e">
        <f>VLOOKUP(B100,限价!A:D,3,0)</f>
        <v>#N/A</v>
      </c>
      <c r="G100" s="4" t="e">
        <f t="shared" si="6"/>
        <v>#N/A</v>
      </c>
      <c r="I100" s="26" t="e">
        <f>VLOOKUP(B100,限价!A:D,4,0)</f>
        <v>#N/A</v>
      </c>
    </row>
    <row r="101" spans="5:9">
      <c r="E101" s="1" t="e">
        <f>VLOOKUP(B101,限价!A:D,2,0)</f>
        <v>#N/A</v>
      </c>
      <c r="F101" s="1" t="e">
        <f>VLOOKUP(B101,限价!A:D,3,0)</f>
        <v>#N/A</v>
      </c>
      <c r="G101" s="4" t="e">
        <f t="shared" si="6"/>
        <v>#N/A</v>
      </c>
      <c r="I101" s="26" t="e">
        <f>VLOOKUP(B101,限价!A:D,4,0)</f>
        <v>#N/A</v>
      </c>
    </row>
    <row r="102" spans="5:9">
      <c r="E102" s="1" t="e">
        <f>VLOOKUP(B102,限价!A:D,2,0)</f>
        <v>#N/A</v>
      </c>
      <c r="F102" s="1" t="e">
        <f>VLOOKUP(B102,限价!A:D,3,0)</f>
        <v>#N/A</v>
      </c>
      <c r="G102" s="4" t="e">
        <f t="shared" si="6"/>
        <v>#N/A</v>
      </c>
      <c r="I102" s="26" t="e">
        <f>VLOOKUP(B102,限价!A:D,4,0)</f>
        <v>#N/A</v>
      </c>
    </row>
    <row r="103" spans="5:9">
      <c r="E103" s="1" t="e">
        <f>VLOOKUP(B103,限价!A:D,2,0)</f>
        <v>#N/A</v>
      </c>
      <c r="F103" s="1" t="e">
        <f>VLOOKUP(B103,限价!A:D,3,0)</f>
        <v>#N/A</v>
      </c>
      <c r="G103" s="4" t="e">
        <f t="shared" si="6"/>
        <v>#N/A</v>
      </c>
      <c r="I103" s="26" t="e">
        <f>VLOOKUP(B103,限价!A:D,4,0)</f>
        <v>#N/A</v>
      </c>
    </row>
    <row r="104" spans="5:9">
      <c r="E104" s="1" t="e">
        <f>VLOOKUP(B104,限价!A:D,2,0)</f>
        <v>#N/A</v>
      </c>
      <c r="F104" s="1" t="e">
        <f>VLOOKUP(B104,限价!A:D,3,0)</f>
        <v>#N/A</v>
      </c>
      <c r="G104" s="4" t="e">
        <f t="shared" si="6"/>
        <v>#N/A</v>
      </c>
      <c r="I104" s="26" t="e">
        <f>VLOOKUP(B104,限价!A:D,4,0)</f>
        <v>#N/A</v>
      </c>
    </row>
    <row r="105" spans="5:9">
      <c r="E105" s="1" t="e">
        <f>VLOOKUP(B105,限价!A:D,2,0)</f>
        <v>#N/A</v>
      </c>
      <c r="F105" s="1" t="e">
        <f>VLOOKUP(B105,限价!A:D,3,0)</f>
        <v>#N/A</v>
      </c>
      <c r="G105" s="4" t="e">
        <f t="shared" si="6"/>
        <v>#N/A</v>
      </c>
      <c r="I105" s="26" t="e">
        <f>VLOOKUP(B105,限价!A:D,4,0)</f>
        <v>#N/A</v>
      </c>
    </row>
    <row r="106" spans="5:9">
      <c r="E106" s="1" t="e">
        <f>VLOOKUP(B106,限价!A:D,2,0)</f>
        <v>#N/A</v>
      </c>
      <c r="F106" s="1" t="e">
        <f>VLOOKUP(B106,限价!A:D,3,0)</f>
        <v>#N/A</v>
      </c>
      <c r="G106" s="4" t="e">
        <f t="shared" si="6"/>
        <v>#N/A</v>
      </c>
      <c r="I106" s="26" t="e">
        <f>VLOOKUP(B106,限价!A:D,4,0)</f>
        <v>#N/A</v>
      </c>
    </row>
    <row r="107" spans="5:9">
      <c r="E107" s="1" t="e">
        <f>VLOOKUP(B107,限价!A:D,2,0)</f>
        <v>#N/A</v>
      </c>
      <c r="F107" s="1" t="e">
        <f>VLOOKUP(B107,限价!A:D,3,0)</f>
        <v>#N/A</v>
      </c>
      <c r="G107" s="4" t="e">
        <f t="shared" si="6"/>
        <v>#N/A</v>
      </c>
      <c r="I107" s="26" t="e">
        <f>VLOOKUP(B107,限价!A:D,4,0)</f>
        <v>#N/A</v>
      </c>
    </row>
    <row r="108" spans="5:9">
      <c r="E108" s="1" t="e">
        <f>VLOOKUP(B108,限价!A:D,2,0)</f>
        <v>#N/A</v>
      </c>
      <c r="F108" s="1" t="e">
        <f>VLOOKUP(B108,限价!A:D,3,0)</f>
        <v>#N/A</v>
      </c>
      <c r="G108" s="4" t="e">
        <f t="shared" si="6"/>
        <v>#N/A</v>
      </c>
      <c r="I108" s="26" t="e">
        <f>VLOOKUP(B108,限价!A:D,4,0)</f>
        <v>#N/A</v>
      </c>
    </row>
    <row r="109" spans="5:9">
      <c r="E109" s="1" t="e">
        <f>VLOOKUP(B109,限价!A:D,2,0)</f>
        <v>#N/A</v>
      </c>
      <c r="F109" s="1" t="e">
        <f>VLOOKUP(B109,限价!A:D,3,0)</f>
        <v>#N/A</v>
      </c>
      <c r="G109" s="4" t="e">
        <f t="shared" si="6"/>
        <v>#N/A</v>
      </c>
      <c r="I109" s="26" t="e">
        <f>VLOOKUP(B109,限价!A:D,4,0)</f>
        <v>#N/A</v>
      </c>
    </row>
    <row r="110" spans="5:9">
      <c r="E110" s="1" t="e">
        <f>VLOOKUP(B110,限价!A:D,2,0)</f>
        <v>#N/A</v>
      </c>
      <c r="F110" s="1" t="e">
        <f>VLOOKUP(B110,限价!A:D,3,0)</f>
        <v>#N/A</v>
      </c>
      <c r="G110" s="4" t="e">
        <f t="shared" si="6"/>
        <v>#N/A</v>
      </c>
      <c r="I110" s="26" t="e">
        <f>VLOOKUP(B110,限价!A:D,4,0)</f>
        <v>#N/A</v>
      </c>
    </row>
    <row r="111" spans="5:9">
      <c r="E111" s="1" t="e">
        <f>VLOOKUP(B111,限价!A:D,2,0)</f>
        <v>#N/A</v>
      </c>
      <c r="F111" s="1" t="e">
        <f>VLOOKUP(B111,限价!A:D,3,0)</f>
        <v>#N/A</v>
      </c>
      <c r="G111" s="4" t="e">
        <f t="shared" si="6"/>
        <v>#N/A</v>
      </c>
      <c r="I111" s="26" t="e">
        <f>VLOOKUP(B111,限价!A:D,4,0)</f>
        <v>#N/A</v>
      </c>
    </row>
    <row r="112" spans="5:9">
      <c r="E112" s="1" t="e">
        <f>VLOOKUP(B112,限价!A:D,2,0)</f>
        <v>#N/A</v>
      </c>
      <c r="F112" s="1" t="e">
        <f>VLOOKUP(B112,限价!A:D,3,0)</f>
        <v>#N/A</v>
      </c>
      <c r="G112" s="4" t="e">
        <f t="shared" si="6"/>
        <v>#N/A</v>
      </c>
      <c r="I112" s="26" t="e">
        <f>VLOOKUP(B112,限价!A:D,4,0)</f>
        <v>#N/A</v>
      </c>
    </row>
    <row r="113" spans="5:9">
      <c r="E113" s="1" t="e">
        <f>VLOOKUP(B113,限价!A:D,2,0)</f>
        <v>#N/A</v>
      </c>
      <c r="F113" s="1" t="e">
        <f>VLOOKUP(B113,限价!A:D,3,0)</f>
        <v>#N/A</v>
      </c>
      <c r="G113" s="4" t="e">
        <f t="shared" si="6"/>
        <v>#N/A</v>
      </c>
      <c r="I113" s="26" t="e">
        <f>VLOOKUP(B113,限价!A:D,4,0)</f>
        <v>#N/A</v>
      </c>
    </row>
    <row r="114" spans="5:9">
      <c r="E114" s="1" t="e">
        <f>VLOOKUP(B114,限价!A:D,2,0)</f>
        <v>#N/A</v>
      </c>
      <c r="F114" s="1" t="e">
        <f>VLOOKUP(B114,限价!A:D,3,0)</f>
        <v>#N/A</v>
      </c>
      <c r="G114" s="4" t="e">
        <f t="shared" si="6"/>
        <v>#N/A</v>
      </c>
      <c r="I114" s="26" t="e">
        <f>VLOOKUP(B114,限价!A:D,4,0)</f>
        <v>#N/A</v>
      </c>
    </row>
    <row r="115" spans="5:9">
      <c r="E115" s="1" t="e">
        <f>VLOOKUP(B115,限价!A:D,2,0)</f>
        <v>#N/A</v>
      </c>
      <c r="F115" s="1" t="e">
        <f>VLOOKUP(B115,限价!A:D,3,0)</f>
        <v>#N/A</v>
      </c>
      <c r="G115" s="4" t="e">
        <f t="shared" si="6"/>
        <v>#N/A</v>
      </c>
      <c r="I115" s="26" t="e">
        <f>VLOOKUP(B115,限价!A:D,4,0)</f>
        <v>#N/A</v>
      </c>
    </row>
    <row r="116" spans="5:9">
      <c r="E116" s="1" t="e">
        <f>VLOOKUP(B116,限价!A:D,2,0)</f>
        <v>#N/A</v>
      </c>
      <c r="F116" s="1" t="e">
        <f>VLOOKUP(B116,限价!A:D,3,0)</f>
        <v>#N/A</v>
      </c>
      <c r="G116" s="4" t="e">
        <f t="shared" si="6"/>
        <v>#N/A</v>
      </c>
      <c r="I116" s="26" t="e">
        <f>VLOOKUP(B116,限价!A:D,4,0)</f>
        <v>#N/A</v>
      </c>
    </row>
    <row r="117" spans="5:9">
      <c r="E117" s="1" t="e">
        <f>VLOOKUP(B117,限价!A:D,2,0)</f>
        <v>#N/A</v>
      </c>
      <c r="F117" s="1" t="e">
        <f>VLOOKUP(B117,限价!A:D,3,0)</f>
        <v>#N/A</v>
      </c>
      <c r="G117" s="4" t="e">
        <f t="shared" si="6"/>
        <v>#N/A</v>
      </c>
      <c r="I117" s="26" t="e">
        <f>VLOOKUP(B117,限价!A:D,4,0)</f>
        <v>#N/A</v>
      </c>
    </row>
    <row r="118" spans="5:9">
      <c r="E118" s="1" t="e">
        <f>VLOOKUP(B118,限价!A:D,2,0)</f>
        <v>#N/A</v>
      </c>
      <c r="F118" s="1" t="e">
        <f>VLOOKUP(B118,限价!A:D,3,0)</f>
        <v>#N/A</v>
      </c>
      <c r="G118" s="4" t="e">
        <f t="shared" si="6"/>
        <v>#N/A</v>
      </c>
      <c r="I118" s="26" t="e">
        <f>VLOOKUP(B118,限价!A:D,4,0)</f>
        <v>#N/A</v>
      </c>
    </row>
    <row r="119" spans="5:9">
      <c r="E119" s="1" t="e">
        <f>VLOOKUP(B119,限价!A:D,2,0)</f>
        <v>#N/A</v>
      </c>
      <c r="F119" s="1" t="e">
        <f>VLOOKUP(B119,限价!A:D,3,0)</f>
        <v>#N/A</v>
      </c>
      <c r="G119" s="4" t="e">
        <f t="shared" si="6"/>
        <v>#N/A</v>
      </c>
      <c r="I119" s="26" t="e">
        <f>VLOOKUP(B119,限价!A:D,4,0)</f>
        <v>#N/A</v>
      </c>
    </row>
    <row r="120" spans="5:9">
      <c r="E120" s="1" t="e">
        <f>VLOOKUP(B120,限价!A:D,2,0)</f>
        <v>#N/A</v>
      </c>
      <c r="F120" s="1" t="e">
        <f>VLOOKUP(B120,限价!A:D,3,0)</f>
        <v>#N/A</v>
      </c>
      <c r="G120" s="4" t="e">
        <f t="shared" si="6"/>
        <v>#N/A</v>
      </c>
      <c r="I120" s="26" t="e">
        <f>VLOOKUP(B120,限价!A:D,4,0)</f>
        <v>#N/A</v>
      </c>
    </row>
    <row r="121" spans="5:9">
      <c r="E121" s="1" t="e">
        <f>VLOOKUP(B121,限价!A:D,2,0)</f>
        <v>#N/A</v>
      </c>
      <c r="F121" s="1" t="e">
        <f>VLOOKUP(B121,限价!A:D,3,0)</f>
        <v>#N/A</v>
      </c>
      <c r="G121" s="4" t="e">
        <f t="shared" si="6"/>
        <v>#N/A</v>
      </c>
      <c r="I121" s="26" t="e">
        <f>VLOOKUP(B121,限价!A:D,4,0)</f>
        <v>#N/A</v>
      </c>
    </row>
    <row r="122" spans="5:9">
      <c r="E122" s="1" t="e">
        <f>VLOOKUP(B122,限价!A:D,2,0)</f>
        <v>#N/A</v>
      </c>
      <c r="F122" s="1" t="e">
        <f>VLOOKUP(B122,限价!A:D,3,0)</f>
        <v>#N/A</v>
      </c>
      <c r="G122" s="4" t="e">
        <f t="shared" si="6"/>
        <v>#N/A</v>
      </c>
      <c r="I122" s="26" t="e">
        <f>VLOOKUP(B122,限价!A:D,4,0)</f>
        <v>#N/A</v>
      </c>
    </row>
    <row r="123" spans="5:9">
      <c r="E123" s="1" t="e">
        <f>VLOOKUP(B123,限价!A:D,2,0)</f>
        <v>#N/A</v>
      </c>
      <c r="F123" s="1" t="e">
        <f>VLOOKUP(B123,限价!A:D,3,0)</f>
        <v>#N/A</v>
      </c>
      <c r="G123" s="4" t="e">
        <f t="shared" si="6"/>
        <v>#N/A</v>
      </c>
      <c r="I123" s="26" t="e">
        <f>VLOOKUP(B123,限价!A:D,4,0)</f>
        <v>#N/A</v>
      </c>
    </row>
    <row r="124" spans="5:9">
      <c r="E124" s="1" t="e">
        <f>VLOOKUP(B124,限价!A:D,2,0)</f>
        <v>#N/A</v>
      </c>
      <c r="F124" s="1" t="e">
        <f>VLOOKUP(B124,限价!A:D,3,0)</f>
        <v>#N/A</v>
      </c>
      <c r="G124" s="4" t="e">
        <f t="shared" si="6"/>
        <v>#N/A</v>
      </c>
      <c r="I124" s="26" t="e">
        <f>VLOOKUP(B124,限价!A:D,4,0)</f>
        <v>#N/A</v>
      </c>
    </row>
    <row r="125" spans="5:9">
      <c r="E125" s="1" t="e">
        <f>VLOOKUP(B125,限价!A:D,2,0)</f>
        <v>#N/A</v>
      </c>
      <c r="F125" s="1" t="e">
        <f>VLOOKUP(B125,限价!A:D,3,0)</f>
        <v>#N/A</v>
      </c>
      <c r="G125" s="4" t="e">
        <f t="shared" si="6"/>
        <v>#N/A</v>
      </c>
      <c r="I125" s="26" t="e">
        <f>VLOOKUP(B125,限价!A:D,4,0)</f>
        <v>#N/A</v>
      </c>
    </row>
    <row r="126" spans="5:9">
      <c r="E126" s="1" t="e">
        <f>VLOOKUP(B126,限价!A:D,2,0)</f>
        <v>#N/A</v>
      </c>
      <c r="F126" s="1" t="e">
        <f>VLOOKUP(B126,限价!A:D,3,0)</f>
        <v>#N/A</v>
      </c>
      <c r="G126" s="4" t="e">
        <f t="shared" si="6"/>
        <v>#N/A</v>
      </c>
      <c r="I126" s="26" t="e">
        <f>VLOOKUP(B126,限价!A:D,4,0)</f>
        <v>#N/A</v>
      </c>
    </row>
    <row r="127" spans="5:9">
      <c r="E127" s="1" t="e">
        <f>VLOOKUP(B127,限价!A:D,2,0)</f>
        <v>#N/A</v>
      </c>
      <c r="F127" s="1" t="e">
        <f>VLOOKUP(B127,限价!A:D,3,0)</f>
        <v>#N/A</v>
      </c>
      <c r="G127" s="4" t="e">
        <f t="shared" si="6"/>
        <v>#N/A</v>
      </c>
      <c r="I127" s="26" t="e">
        <f>VLOOKUP(B127,限价!A:D,4,0)</f>
        <v>#N/A</v>
      </c>
    </row>
    <row r="128" spans="5:9">
      <c r="E128" s="1" t="e">
        <f>VLOOKUP(B128,限价!A:D,2,0)</f>
        <v>#N/A</v>
      </c>
      <c r="F128" s="1" t="e">
        <f>VLOOKUP(B128,限价!A:D,3,0)</f>
        <v>#N/A</v>
      </c>
      <c r="G128" s="4" t="e">
        <f t="shared" si="6"/>
        <v>#N/A</v>
      </c>
      <c r="I128" s="26" t="e">
        <f>VLOOKUP(B128,限价!A:D,4,0)</f>
        <v>#N/A</v>
      </c>
    </row>
    <row r="129" spans="5:9">
      <c r="E129" s="1" t="e">
        <f>VLOOKUP(B129,限价!A:D,2,0)</f>
        <v>#N/A</v>
      </c>
      <c r="F129" s="1" t="e">
        <f>VLOOKUP(B129,限价!A:D,3,0)</f>
        <v>#N/A</v>
      </c>
      <c r="G129" s="4" t="e">
        <f t="shared" si="6"/>
        <v>#N/A</v>
      </c>
      <c r="I129" s="26" t="e">
        <f>VLOOKUP(B129,限价!A:D,4,0)</f>
        <v>#N/A</v>
      </c>
    </row>
    <row r="130" spans="5:9">
      <c r="E130" s="1" t="e">
        <f>VLOOKUP(B130,限价!A:D,2,0)</f>
        <v>#N/A</v>
      </c>
      <c r="F130" s="1" t="e">
        <f>VLOOKUP(B130,限价!A:D,3,0)</f>
        <v>#N/A</v>
      </c>
      <c r="G130" s="4" t="e">
        <f t="shared" si="6"/>
        <v>#N/A</v>
      </c>
      <c r="I130" s="26" t="e">
        <f>VLOOKUP(B130,限价!A:D,4,0)</f>
        <v>#N/A</v>
      </c>
    </row>
    <row r="131" spans="5:9">
      <c r="E131" s="1" t="e">
        <f>VLOOKUP(B131,限价!A:D,2,0)</f>
        <v>#N/A</v>
      </c>
      <c r="F131" s="1" t="e">
        <f>VLOOKUP(B131,限价!A:D,3,0)</f>
        <v>#N/A</v>
      </c>
      <c r="G131" s="4" t="e">
        <f t="shared" si="6"/>
        <v>#N/A</v>
      </c>
      <c r="I131" s="26" t="e">
        <f>VLOOKUP(B131,限价!A:D,4,0)</f>
        <v>#N/A</v>
      </c>
    </row>
    <row r="132" spans="5:9">
      <c r="E132" s="1" t="e">
        <f>VLOOKUP(B132,限价!A:D,2,0)</f>
        <v>#N/A</v>
      </c>
      <c r="F132" s="1" t="e">
        <f>VLOOKUP(B132,限价!A:D,3,0)</f>
        <v>#N/A</v>
      </c>
      <c r="G132" s="4" t="e">
        <f t="shared" si="6"/>
        <v>#N/A</v>
      </c>
      <c r="I132" s="26" t="e">
        <f>VLOOKUP(B132,限价!A:D,4,0)</f>
        <v>#N/A</v>
      </c>
    </row>
    <row r="133" spans="5:9">
      <c r="E133" s="1" t="e">
        <f>VLOOKUP(B133,限价!A:D,2,0)</f>
        <v>#N/A</v>
      </c>
      <c r="F133" s="1" t="e">
        <f>VLOOKUP(B133,限价!A:D,3,0)</f>
        <v>#N/A</v>
      </c>
      <c r="G133" s="4" t="e">
        <f t="shared" si="6"/>
        <v>#N/A</v>
      </c>
      <c r="I133" s="26" t="e">
        <f>VLOOKUP(B133,限价!A:D,4,0)</f>
        <v>#N/A</v>
      </c>
    </row>
    <row r="134" spans="5:9">
      <c r="E134" s="1" t="e">
        <f>VLOOKUP(B134,限价!A:D,2,0)</f>
        <v>#N/A</v>
      </c>
      <c r="F134" s="1" t="e">
        <f>VLOOKUP(B134,限价!A:D,3,0)</f>
        <v>#N/A</v>
      </c>
      <c r="G134" s="4" t="e">
        <f t="shared" si="6"/>
        <v>#N/A</v>
      </c>
      <c r="I134" s="26" t="e">
        <f>VLOOKUP(B134,限价!A:D,4,0)</f>
        <v>#N/A</v>
      </c>
    </row>
    <row r="135" spans="5:9">
      <c r="E135" s="1" t="e">
        <f>VLOOKUP(B135,限价!A:D,2,0)</f>
        <v>#N/A</v>
      </c>
      <c r="F135" s="1" t="e">
        <f>VLOOKUP(B135,限价!A:D,3,0)</f>
        <v>#N/A</v>
      </c>
      <c r="G135" s="4" t="e">
        <f t="shared" si="6"/>
        <v>#N/A</v>
      </c>
      <c r="I135" s="26" t="e">
        <f>VLOOKUP(B135,限价!A:D,4,0)</f>
        <v>#N/A</v>
      </c>
    </row>
    <row r="136" spans="5:9">
      <c r="E136" s="1" t="e">
        <f>VLOOKUP(B136,限价!A:D,2,0)</f>
        <v>#N/A</v>
      </c>
      <c r="F136" s="1" t="e">
        <f>VLOOKUP(B136,限价!A:D,3,0)</f>
        <v>#N/A</v>
      </c>
      <c r="G136" s="4" t="e">
        <f t="shared" si="6"/>
        <v>#N/A</v>
      </c>
      <c r="I136" s="26" t="e">
        <f>VLOOKUP(B136,限价!A:D,4,0)</f>
        <v>#N/A</v>
      </c>
    </row>
    <row r="137" spans="5:9">
      <c r="E137" s="1" t="e">
        <f>VLOOKUP(B137,限价!A:D,2,0)</f>
        <v>#N/A</v>
      </c>
      <c r="F137" s="1" t="e">
        <f>VLOOKUP(B137,限价!A:D,3,0)</f>
        <v>#N/A</v>
      </c>
      <c r="G137" s="4" t="e">
        <f t="shared" si="6"/>
        <v>#N/A</v>
      </c>
      <c r="I137" s="26" t="e">
        <f>VLOOKUP(B137,限价!A:D,4,0)</f>
        <v>#N/A</v>
      </c>
    </row>
    <row r="138" spans="5:9">
      <c r="E138" s="1" t="e">
        <f>VLOOKUP(B138,限价!A:D,2,0)</f>
        <v>#N/A</v>
      </c>
      <c r="F138" s="1" t="e">
        <f>VLOOKUP(B138,限价!A:D,3,0)</f>
        <v>#N/A</v>
      </c>
      <c r="G138" s="4" t="e">
        <f t="shared" si="6"/>
        <v>#N/A</v>
      </c>
      <c r="I138" s="26" t="e">
        <f>VLOOKUP(B138,限价!A:D,4,0)</f>
        <v>#N/A</v>
      </c>
    </row>
    <row r="139" spans="5:9">
      <c r="E139" s="1" t="e">
        <f>VLOOKUP(B139,限价!A:D,2,0)</f>
        <v>#N/A</v>
      </c>
      <c r="F139" s="1" t="e">
        <f>VLOOKUP(B139,限价!A:D,3,0)</f>
        <v>#N/A</v>
      </c>
      <c r="G139" s="4" t="e">
        <f t="shared" si="6"/>
        <v>#N/A</v>
      </c>
      <c r="I139" s="26" t="e">
        <f>VLOOKUP(B139,限价!A:D,4,0)</f>
        <v>#N/A</v>
      </c>
    </row>
    <row r="140" spans="5:9">
      <c r="E140" s="1" t="e">
        <f>VLOOKUP(B140,限价!A:D,2,0)</f>
        <v>#N/A</v>
      </c>
      <c r="F140" s="1" t="e">
        <f>VLOOKUP(B140,限价!A:D,3,0)</f>
        <v>#N/A</v>
      </c>
      <c r="G140" s="4" t="e">
        <f t="shared" si="6"/>
        <v>#N/A</v>
      </c>
      <c r="I140" s="26" t="e">
        <f>VLOOKUP(B140,限价!A:D,4,0)</f>
        <v>#N/A</v>
      </c>
    </row>
    <row r="141" spans="5:9">
      <c r="E141" s="1" t="e">
        <f>VLOOKUP(B141,限价!A:D,2,0)</f>
        <v>#N/A</v>
      </c>
      <c r="F141" s="1" t="e">
        <f>VLOOKUP(B141,限价!A:D,3,0)</f>
        <v>#N/A</v>
      </c>
      <c r="G141" s="4" t="e">
        <f t="shared" ref="G141:G204" si="7">F141*D141*C141</f>
        <v>#N/A</v>
      </c>
      <c r="I141" s="26" t="e">
        <f>VLOOKUP(B141,限价!A:D,4,0)</f>
        <v>#N/A</v>
      </c>
    </row>
    <row r="142" spans="5:9">
      <c r="E142" s="1" t="e">
        <f>VLOOKUP(B142,限价!A:D,2,0)</f>
        <v>#N/A</v>
      </c>
      <c r="F142" s="1" t="e">
        <f>VLOOKUP(B142,限价!A:D,3,0)</f>
        <v>#N/A</v>
      </c>
      <c r="G142" s="4" t="e">
        <f t="shared" si="7"/>
        <v>#N/A</v>
      </c>
      <c r="I142" s="26" t="e">
        <f>VLOOKUP(B142,限价!A:D,4,0)</f>
        <v>#N/A</v>
      </c>
    </row>
    <row r="143" spans="5:9">
      <c r="E143" s="1" t="e">
        <f>VLOOKUP(B143,限价!A:D,2,0)</f>
        <v>#N/A</v>
      </c>
      <c r="F143" s="1" t="e">
        <f>VLOOKUP(B143,限价!A:D,3,0)</f>
        <v>#N/A</v>
      </c>
      <c r="G143" s="4" t="e">
        <f t="shared" si="7"/>
        <v>#N/A</v>
      </c>
      <c r="I143" s="26" t="e">
        <f>VLOOKUP(B143,限价!A:D,4,0)</f>
        <v>#N/A</v>
      </c>
    </row>
    <row r="144" spans="5:9">
      <c r="E144" s="1" t="e">
        <f>VLOOKUP(B144,限价!A:D,2,0)</f>
        <v>#N/A</v>
      </c>
      <c r="F144" s="1" t="e">
        <f>VLOOKUP(B144,限价!A:D,3,0)</f>
        <v>#N/A</v>
      </c>
      <c r="G144" s="4" t="e">
        <f t="shared" si="7"/>
        <v>#N/A</v>
      </c>
      <c r="I144" s="26" t="e">
        <f>VLOOKUP(B144,限价!A:D,4,0)</f>
        <v>#N/A</v>
      </c>
    </row>
    <row r="145" spans="5:9">
      <c r="E145" s="1" t="e">
        <f>VLOOKUP(B145,限价!A:D,2,0)</f>
        <v>#N/A</v>
      </c>
      <c r="F145" s="1" t="e">
        <f>VLOOKUP(B145,限价!A:D,3,0)</f>
        <v>#N/A</v>
      </c>
      <c r="G145" s="4" t="e">
        <f t="shared" si="7"/>
        <v>#N/A</v>
      </c>
      <c r="I145" s="26" t="e">
        <f>VLOOKUP(B145,限价!A:D,4,0)</f>
        <v>#N/A</v>
      </c>
    </row>
    <row r="146" spans="5:9">
      <c r="E146" s="1" t="e">
        <f>VLOOKUP(B146,限价!A:D,2,0)</f>
        <v>#N/A</v>
      </c>
      <c r="F146" s="1" t="e">
        <f>VLOOKUP(B146,限价!A:D,3,0)</f>
        <v>#N/A</v>
      </c>
      <c r="G146" s="4" t="e">
        <f t="shared" si="7"/>
        <v>#N/A</v>
      </c>
      <c r="I146" s="26" t="e">
        <f>VLOOKUP(B146,限价!A:D,4,0)</f>
        <v>#N/A</v>
      </c>
    </row>
    <row r="147" spans="5:9">
      <c r="E147" s="1" t="e">
        <f>VLOOKUP(B147,限价!A:D,2,0)</f>
        <v>#N/A</v>
      </c>
      <c r="F147" s="1" t="e">
        <f>VLOOKUP(B147,限价!A:D,3,0)</f>
        <v>#N/A</v>
      </c>
      <c r="G147" s="4" t="e">
        <f t="shared" si="7"/>
        <v>#N/A</v>
      </c>
      <c r="I147" s="26" t="e">
        <f>VLOOKUP(B147,限价!A:D,4,0)</f>
        <v>#N/A</v>
      </c>
    </row>
    <row r="148" spans="5:9">
      <c r="E148" s="1" t="e">
        <f>VLOOKUP(B148,限价!A:D,2,0)</f>
        <v>#N/A</v>
      </c>
      <c r="F148" s="1" t="e">
        <f>VLOOKUP(B148,限价!A:D,3,0)</f>
        <v>#N/A</v>
      </c>
      <c r="G148" s="4" t="e">
        <f t="shared" si="7"/>
        <v>#N/A</v>
      </c>
      <c r="I148" s="26" t="e">
        <f>VLOOKUP(B148,限价!A:D,4,0)</f>
        <v>#N/A</v>
      </c>
    </row>
    <row r="149" spans="5:9">
      <c r="E149" s="1" t="e">
        <f>VLOOKUP(B149,限价!A:D,2,0)</f>
        <v>#N/A</v>
      </c>
      <c r="F149" s="1" t="e">
        <f>VLOOKUP(B149,限价!A:D,3,0)</f>
        <v>#N/A</v>
      </c>
      <c r="G149" s="4" t="e">
        <f t="shared" si="7"/>
        <v>#N/A</v>
      </c>
      <c r="I149" s="26" t="e">
        <f>VLOOKUP(B149,限价!A:D,4,0)</f>
        <v>#N/A</v>
      </c>
    </row>
    <row r="150" spans="5:9">
      <c r="E150" s="1" t="e">
        <f>VLOOKUP(B150,限价!A:D,2,0)</f>
        <v>#N/A</v>
      </c>
      <c r="F150" s="1" t="e">
        <f>VLOOKUP(B150,限价!A:D,3,0)</f>
        <v>#N/A</v>
      </c>
      <c r="G150" s="4" t="e">
        <f t="shared" si="7"/>
        <v>#N/A</v>
      </c>
      <c r="I150" s="26" t="e">
        <f>VLOOKUP(B150,限价!A:D,4,0)</f>
        <v>#N/A</v>
      </c>
    </row>
    <row r="151" spans="5:9">
      <c r="E151" s="1" t="e">
        <f>VLOOKUP(B151,限价!A:D,2,0)</f>
        <v>#N/A</v>
      </c>
      <c r="F151" s="1" t="e">
        <f>VLOOKUP(B151,限价!A:D,3,0)</f>
        <v>#N/A</v>
      </c>
      <c r="G151" s="4" t="e">
        <f t="shared" si="7"/>
        <v>#N/A</v>
      </c>
      <c r="I151" s="26" t="e">
        <f>VLOOKUP(B151,限价!A:D,4,0)</f>
        <v>#N/A</v>
      </c>
    </row>
    <row r="152" spans="5:9">
      <c r="E152" s="1" t="e">
        <f>VLOOKUP(B152,限价!A:D,2,0)</f>
        <v>#N/A</v>
      </c>
      <c r="F152" s="1" t="e">
        <f>VLOOKUP(B152,限价!A:D,3,0)</f>
        <v>#N/A</v>
      </c>
      <c r="G152" s="4" t="e">
        <f t="shared" si="7"/>
        <v>#N/A</v>
      </c>
      <c r="I152" s="26" t="e">
        <f>VLOOKUP(B152,限价!A:D,4,0)</f>
        <v>#N/A</v>
      </c>
    </row>
    <row r="153" spans="5:9">
      <c r="E153" s="1" t="e">
        <f>VLOOKUP(B153,限价!A:D,2,0)</f>
        <v>#N/A</v>
      </c>
      <c r="F153" s="1" t="e">
        <f>VLOOKUP(B153,限价!A:D,3,0)</f>
        <v>#N/A</v>
      </c>
      <c r="G153" s="4" t="e">
        <f t="shared" si="7"/>
        <v>#N/A</v>
      </c>
      <c r="I153" s="26" t="e">
        <f>VLOOKUP(B153,限价!A:D,4,0)</f>
        <v>#N/A</v>
      </c>
    </row>
    <row r="154" spans="5:9">
      <c r="E154" s="1" t="e">
        <f>VLOOKUP(B154,限价!A:D,2,0)</f>
        <v>#N/A</v>
      </c>
      <c r="F154" s="1" t="e">
        <f>VLOOKUP(B154,限价!A:D,3,0)</f>
        <v>#N/A</v>
      </c>
      <c r="G154" s="4" t="e">
        <f t="shared" si="7"/>
        <v>#N/A</v>
      </c>
      <c r="I154" s="26" t="e">
        <f>VLOOKUP(B154,限价!A:D,4,0)</f>
        <v>#N/A</v>
      </c>
    </row>
    <row r="155" spans="5:9">
      <c r="E155" s="1" t="e">
        <f>VLOOKUP(B155,限价!A:D,2,0)</f>
        <v>#N/A</v>
      </c>
      <c r="F155" s="1" t="e">
        <f>VLOOKUP(B155,限价!A:D,3,0)</f>
        <v>#N/A</v>
      </c>
      <c r="G155" s="4" t="e">
        <f t="shared" si="7"/>
        <v>#N/A</v>
      </c>
      <c r="I155" s="26" t="e">
        <f>VLOOKUP(B155,限价!A:D,4,0)</f>
        <v>#N/A</v>
      </c>
    </row>
    <row r="156" spans="5:9">
      <c r="E156" s="1" t="e">
        <f>VLOOKUP(B156,限价!A:D,2,0)</f>
        <v>#N/A</v>
      </c>
      <c r="F156" s="1" t="e">
        <f>VLOOKUP(B156,限价!A:D,3,0)</f>
        <v>#N/A</v>
      </c>
      <c r="G156" s="4" t="e">
        <f t="shared" si="7"/>
        <v>#N/A</v>
      </c>
      <c r="I156" s="26" t="e">
        <f>VLOOKUP(B156,限价!A:D,4,0)</f>
        <v>#N/A</v>
      </c>
    </row>
    <row r="157" spans="5:9">
      <c r="E157" s="1" t="e">
        <f>VLOOKUP(B157,限价!A:D,2,0)</f>
        <v>#N/A</v>
      </c>
      <c r="F157" s="1" t="e">
        <f>VLOOKUP(B157,限价!A:D,3,0)</f>
        <v>#N/A</v>
      </c>
      <c r="G157" s="4" t="e">
        <f t="shared" si="7"/>
        <v>#N/A</v>
      </c>
      <c r="I157" s="26" t="e">
        <f>VLOOKUP(B157,限价!A:D,4,0)</f>
        <v>#N/A</v>
      </c>
    </row>
    <row r="158" spans="5:9">
      <c r="E158" s="1" t="e">
        <f>VLOOKUP(B158,限价!A:D,2,0)</f>
        <v>#N/A</v>
      </c>
      <c r="F158" s="1" t="e">
        <f>VLOOKUP(B158,限价!A:D,3,0)</f>
        <v>#N/A</v>
      </c>
      <c r="G158" s="4" t="e">
        <f t="shared" si="7"/>
        <v>#N/A</v>
      </c>
      <c r="I158" s="26" t="e">
        <f>VLOOKUP(B158,限价!A:D,4,0)</f>
        <v>#N/A</v>
      </c>
    </row>
    <row r="159" spans="5:9">
      <c r="E159" s="1" t="e">
        <f>VLOOKUP(B159,限价!A:D,2,0)</f>
        <v>#N/A</v>
      </c>
      <c r="F159" s="1" t="e">
        <f>VLOOKUP(B159,限价!A:D,3,0)</f>
        <v>#N/A</v>
      </c>
      <c r="G159" s="4" t="e">
        <f t="shared" si="7"/>
        <v>#N/A</v>
      </c>
      <c r="I159" s="26" t="e">
        <f>VLOOKUP(B159,限价!A:D,4,0)</f>
        <v>#N/A</v>
      </c>
    </row>
    <row r="160" spans="5:9">
      <c r="E160" s="1" t="e">
        <f>VLOOKUP(B160,限价!A:D,2,0)</f>
        <v>#N/A</v>
      </c>
      <c r="F160" s="1" t="e">
        <f>VLOOKUP(B160,限价!A:D,3,0)</f>
        <v>#N/A</v>
      </c>
      <c r="G160" s="4" t="e">
        <f t="shared" si="7"/>
        <v>#N/A</v>
      </c>
      <c r="I160" s="26" t="e">
        <f>VLOOKUP(B160,限价!A:D,4,0)</f>
        <v>#N/A</v>
      </c>
    </row>
    <row r="161" spans="5:9">
      <c r="E161" s="1" t="e">
        <f>VLOOKUP(B161,限价!A:D,2,0)</f>
        <v>#N/A</v>
      </c>
      <c r="F161" s="1" t="e">
        <f>VLOOKUP(B161,限价!A:D,3,0)</f>
        <v>#N/A</v>
      </c>
      <c r="G161" s="4" t="e">
        <f t="shared" si="7"/>
        <v>#N/A</v>
      </c>
      <c r="I161" s="26" t="e">
        <f>VLOOKUP(B161,限价!A:D,4,0)</f>
        <v>#N/A</v>
      </c>
    </row>
    <row r="162" spans="5:9">
      <c r="E162" s="1" t="e">
        <f>VLOOKUP(B162,限价!A:D,2,0)</f>
        <v>#N/A</v>
      </c>
      <c r="F162" s="1" t="e">
        <f>VLOOKUP(B162,限价!A:D,3,0)</f>
        <v>#N/A</v>
      </c>
      <c r="G162" s="4" t="e">
        <f t="shared" si="7"/>
        <v>#N/A</v>
      </c>
      <c r="I162" s="26" t="e">
        <f>VLOOKUP(B162,限价!A:D,4,0)</f>
        <v>#N/A</v>
      </c>
    </row>
    <row r="163" spans="5:9">
      <c r="E163" s="1" t="e">
        <f>VLOOKUP(B163,限价!A:D,2,0)</f>
        <v>#N/A</v>
      </c>
      <c r="F163" s="1" t="e">
        <f>VLOOKUP(B163,限价!A:D,3,0)</f>
        <v>#N/A</v>
      </c>
      <c r="G163" s="4" t="e">
        <f t="shared" si="7"/>
        <v>#N/A</v>
      </c>
      <c r="I163" s="26" t="e">
        <f>VLOOKUP(B163,限价!A:D,4,0)</f>
        <v>#N/A</v>
      </c>
    </row>
    <row r="164" spans="5:9">
      <c r="E164" s="1" t="e">
        <f>VLOOKUP(B164,限价!A:D,2,0)</f>
        <v>#N/A</v>
      </c>
      <c r="F164" s="1" t="e">
        <f>VLOOKUP(B164,限价!A:D,3,0)</f>
        <v>#N/A</v>
      </c>
      <c r="G164" s="4" t="e">
        <f t="shared" si="7"/>
        <v>#N/A</v>
      </c>
      <c r="I164" s="26" t="e">
        <f>VLOOKUP(B164,限价!A:D,4,0)</f>
        <v>#N/A</v>
      </c>
    </row>
    <row r="165" spans="5:9">
      <c r="E165" s="1" t="e">
        <f>VLOOKUP(B165,限价!A:D,2,0)</f>
        <v>#N/A</v>
      </c>
      <c r="F165" s="1" t="e">
        <f>VLOOKUP(B165,限价!A:D,3,0)</f>
        <v>#N/A</v>
      </c>
      <c r="G165" s="4" t="e">
        <f t="shared" si="7"/>
        <v>#N/A</v>
      </c>
      <c r="I165" s="26" t="e">
        <f>VLOOKUP(B165,限价!A:D,4,0)</f>
        <v>#N/A</v>
      </c>
    </row>
    <row r="166" spans="5:9">
      <c r="E166" s="1" t="e">
        <f>VLOOKUP(B166,限价!A:D,2,0)</f>
        <v>#N/A</v>
      </c>
      <c r="F166" s="1" t="e">
        <f>VLOOKUP(B166,限价!A:D,3,0)</f>
        <v>#N/A</v>
      </c>
      <c r="G166" s="4" t="e">
        <f t="shared" si="7"/>
        <v>#N/A</v>
      </c>
      <c r="I166" s="26" t="e">
        <f>VLOOKUP(B166,限价!A:D,4,0)</f>
        <v>#N/A</v>
      </c>
    </row>
    <row r="167" spans="5:9">
      <c r="E167" s="1" t="e">
        <f>VLOOKUP(B167,限价!A:D,2,0)</f>
        <v>#N/A</v>
      </c>
      <c r="F167" s="1" t="e">
        <f>VLOOKUP(B167,限价!A:D,3,0)</f>
        <v>#N/A</v>
      </c>
      <c r="G167" s="4" t="e">
        <f t="shared" si="7"/>
        <v>#N/A</v>
      </c>
      <c r="I167" s="26" t="e">
        <f>VLOOKUP(B167,限价!A:D,4,0)</f>
        <v>#N/A</v>
      </c>
    </row>
    <row r="168" spans="5:9">
      <c r="E168" s="1" t="e">
        <f>VLOOKUP(B168,限价!A:D,2,0)</f>
        <v>#N/A</v>
      </c>
      <c r="F168" s="1" t="e">
        <f>VLOOKUP(B168,限价!A:D,3,0)</f>
        <v>#N/A</v>
      </c>
      <c r="G168" s="4" t="e">
        <f t="shared" si="7"/>
        <v>#N/A</v>
      </c>
      <c r="I168" s="26" t="e">
        <f>VLOOKUP(B168,限价!A:D,4,0)</f>
        <v>#N/A</v>
      </c>
    </row>
    <row r="169" spans="5:9">
      <c r="E169" s="1" t="e">
        <f>VLOOKUP(B169,限价!A:D,2,0)</f>
        <v>#N/A</v>
      </c>
      <c r="F169" s="1" t="e">
        <f>VLOOKUP(B169,限价!A:D,3,0)</f>
        <v>#N/A</v>
      </c>
      <c r="G169" s="4" t="e">
        <f t="shared" si="7"/>
        <v>#N/A</v>
      </c>
      <c r="I169" s="26" t="e">
        <f>VLOOKUP(B169,限价!A:D,4,0)</f>
        <v>#N/A</v>
      </c>
    </row>
    <row r="170" spans="5:9">
      <c r="E170" s="1" t="e">
        <f>VLOOKUP(B170,限价!A:D,2,0)</f>
        <v>#N/A</v>
      </c>
      <c r="F170" s="1" t="e">
        <f>VLOOKUP(B170,限价!A:D,3,0)</f>
        <v>#N/A</v>
      </c>
      <c r="G170" s="4" t="e">
        <f t="shared" si="7"/>
        <v>#N/A</v>
      </c>
      <c r="I170" s="26" t="e">
        <f>VLOOKUP(B170,限价!A:D,4,0)</f>
        <v>#N/A</v>
      </c>
    </row>
    <row r="171" spans="5:9">
      <c r="E171" s="1" t="e">
        <f>VLOOKUP(B171,限价!A:D,2,0)</f>
        <v>#N/A</v>
      </c>
      <c r="F171" s="1" t="e">
        <f>VLOOKUP(B171,限价!A:D,3,0)</f>
        <v>#N/A</v>
      </c>
      <c r="G171" s="4" t="e">
        <f t="shared" si="7"/>
        <v>#N/A</v>
      </c>
      <c r="I171" s="26" t="e">
        <f>VLOOKUP(B171,限价!A:D,4,0)</f>
        <v>#N/A</v>
      </c>
    </row>
    <row r="172" spans="5:9">
      <c r="E172" s="1" t="e">
        <f>VLOOKUP(B172,限价!A:D,2,0)</f>
        <v>#N/A</v>
      </c>
      <c r="F172" s="1" t="e">
        <f>VLOOKUP(B172,限价!A:D,3,0)</f>
        <v>#N/A</v>
      </c>
      <c r="G172" s="4" t="e">
        <f t="shared" si="7"/>
        <v>#N/A</v>
      </c>
      <c r="I172" s="26" t="e">
        <f>VLOOKUP(B172,限价!A:D,4,0)</f>
        <v>#N/A</v>
      </c>
    </row>
    <row r="173" spans="5:9">
      <c r="E173" s="1" t="e">
        <f>VLOOKUP(B173,限价!A:D,2,0)</f>
        <v>#N/A</v>
      </c>
      <c r="F173" s="1" t="e">
        <f>VLOOKUP(B173,限价!A:D,3,0)</f>
        <v>#N/A</v>
      </c>
      <c r="G173" s="4" t="e">
        <f t="shared" si="7"/>
        <v>#N/A</v>
      </c>
      <c r="I173" s="26" t="e">
        <f>VLOOKUP(B173,限价!A:D,4,0)</f>
        <v>#N/A</v>
      </c>
    </row>
    <row r="174" spans="5:9">
      <c r="E174" s="1" t="e">
        <f>VLOOKUP(B174,限价!A:D,2,0)</f>
        <v>#N/A</v>
      </c>
      <c r="F174" s="1" t="e">
        <f>VLOOKUP(B174,限价!A:D,3,0)</f>
        <v>#N/A</v>
      </c>
      <c r="G174" s="4" t="e">
        <f t="shared" si="7"/>
        <v>#N/A</v>
      </c>
      <c r="I174" s="26" t="e">
        <f>VLOOKUP(B174,限价!A:D,4,0)</f>
        <v>#N/A</v>
      </c>
    </row>
    <row r="175" spans="5:9">
      <c r="E175" s="1" t="e">
        <f>VLOOKUP(B175,限价!A:D,2,0)</f>
        <v>#N/A</v>
      </c>
      <c r="F175" s="1" t="e">
        <f>VLOOKUP(B175,限价!A:D,3,0)</f>
        <v>#N/A</v>
      </c>
      <c r="G175" s="4" t="e">
        <f t="shared" si="7"/>
        <v>#N/A</v>
      </c>
      <c r="I175" s="26" t="e">
        <f>VLOOKUP(B175,限价!A:D,4,0)</f>
        <v>#N/A</v>
      </c>
    </row>
    <row r="176" spans="5:9">
      <c r="E176" s="1" t="e">
        <f>VLOOKUP(B176,限价!A:D,2,0)</f>
        <v>#N/A</v>
      </c>
      <c r="F176" s="1" t="e">
        <f>VLOOKUP(B176,限价!A:D,3,0)</f>
        <v>#N/A</v>
      </c>
      <c r="G176" s="4" t="e">
        <f t="shared" si="7"/>
        <v>#N/A</v>
      </c>
      <c r="I176" s="26" t="e">
        <f>VLOOKUP(B176,限价!A:D,4,0)</f>
        <v>#N/A</v>
      </c>
    </row>
    <row r="177" spans="5:9">
      <c r="E177" s="1" t="e">
        <f>VLOOKUP(B177,限价!A:D,2,0)</f>
        <v>#N/A</v>
      </c>
      <c r="F177" s="1" t="e">
        <f>VLOOKUP(B177,限价!A:D,3,0)</f>
        <v>#N/A</v>
      </c>
      <c r="G177" s="4" t="e">
        <f t="shared" si="7"/>
        <v>#N/A</v>
      </c>
      <c r="I177" s="26" t="e">
        <f>VLOOKUP(B177,限价!A:D,4,0)</f>
        <v>#N/A</v>
      </c>
    </row>
    <row r="178" spans="5:9">
      <c r="E178" s="1" t="e">
        <f>VLOOKUP(B178,限价!A:D,2,0)</f>
        <v>#N/A</v>
      </c>
      <c r="F178" s="1" t="e">
        <f>VLOOKUP(B178,限价!A:D,3,0)</f>
        <v>#N/A</v>
      </c>
      <c r="G178" s="4" t="e">
        <f t="shared" si="7"/>
        <v>#N/A</v>
      </c>
      <c r="I178" s="26" t="e">
        <f>VLOOKUP(B178,限价!A:D,4,0)</f>
        <v>#N/A</v>
      </c>
    </row>
    <row r="179" spans="5:9">
      <c r="E179" s="1" t="e">
        <f>VLOOKUP(B179,限价!A:D,2,0)</f>
        <v>#N/A</v>
      </c>
      <c r="F179" s="1" t="e">
        <f>VLOOKUP(B179,限价!A:D,3,0)</f>
        <v>#N/A</v>
      </c>
      <c r="G179" s="4" t="e">
        <f t="shared" si="7"/>
        <v>#N/A</v>
      </c>
      <c r="I179" s="26" t="e">
        <f>VLOOKUP(B179,限价!A:D,4,0)</f>
        <v>#N/A</v>
      </c>
    </row>
    <row r="180" spans="5:9">
      <c r="E180" s="1" t="e">
        <f>VLOOKUP(B180,限价!A:D,2,0)</f>
        <v>#N/A</v>
      </c>
      <c r="F180" s="1" t="e">
        <f>VLOOKUP(B180,限价!A:D,3,0)</f>
        <v>#N/A</v>
      </c>
      <c r="G180" s="4" t="e">
        <f t="shared" si="7"/>
        <v>#N/A</v>
      </c>
      <c r="I180" s="26" t="e">
        <f>VLOOKUP(B180,限价!A:D,4,0)</f>
        <v>#N/A</v>
      </c>
    </row>
    <row r="181" spans="5:9">
      <c r="E181" s="1" t="e">
        <f>VLOOKUP(B181,限价!A:D,2,0)</f>
        <v>#N/A</v>
      </c>
      <c r="F181" s="1" t="e">
        <f>VLOOKUP(B181,限价!A:D,3,0)</f>
        <v>#N/A</v>
      </c>
      <c r="G181" s="4" t="e">
        <f t="shared" si="7"/>
        <v>#N/A</v>
      </c>
      <c r="I181" s="26" t="e">
        <f>VLOOKUP(B181,限价!A:D,4,0)</f>
        <v>#N/A</v>
      </c>
    </row>
    <row r="182" spans="5:9">
      <c r="E182" s="1" t="e">
        <f>VLOOKUP(B182,限价!A:D,2,0)</f>
        <v>#N/A</v>
      </c>
      <c r="F182" s="1" t="e">
        <f>VLOOKUP(B182,限价!A:D,3,0)</f>
        <v>#N/A</v>
      </c>
      <c r="G182" s="4" t="e">
        <f t="shared" si="7"/>
        <v>#N/A</v>
      </c>
      <c r="I182" s="26" t="e">
        <f>VLOOKUP(B182,限价!A:D,4,0)</f>
        <v>#N/A</v>
      </c>
    </row>
    <row r="183" spans="5:9">
      <c r="E183" s="1" t="e">
        <f>VLOOKUP(B183,限价!A:D,2,0)</f>
        <v>#N/A</v>
      </c>
      <c r="F183" s="1" t="e">
        <f>VLOOKUP(B183,限价!A:D,3,0)</f>
        <v>#N/A</v>
      </c>
      <c r="G183" s="4" t="e">
        <f t="shared" si="7"/>
        <v>#N/A</v>
      </c>
      <c r="I183" s="26" t="e">
        <f>VLOOKUP(B183,限价!A:D,4,0)</f>
        <v>#N/A</v>
      </c>
    </row>
    <row r="184" spans="5:9">
      <c r="E184" s="1" t="e">
        <f>VLOOKUP(B184,限价!A:D,2,0)</f>
        <v>#N/A</v>
      </c>
      <c r="F184" s="1" t="e">
        <f>VLOOKUP(B184,限价!A:D,3,0)</f>
        <v>#N/A</v>
      </c>
      <c r="G184" s="4" t="e">
        <f t="shared" si="7"/>
        <v>#N/A</v>
      </c>
      <c r="I184" s="26" t="e">
        <f>VLOOKUP(B184,限价!A:D,4,0)</f>
        <v>#N/A</v>
      </c>
    </row>
    <row r="185" spans="5:9">
      <c r="E185" s="1" t="e">
        <f>VLOOKUP(B185,限价!A:D,2,0)</f>
        <v>#N/A</v>
      </c>
      <c r="F185" s="1" t="e">
        <f>VLOOKUP(B185,限价!A:D,3,0)</f>
        <v>#N/A</v>
      </c>
      <c r="G185" s="4" t="e">
        <f t="shared" si="7"/>
        <v>#N/A</v>
      </c>
      <c r="I185" s="26" t="e">
        <f>VLOOKUP(B185,限价!A:D,4,0)</f>
        <v>#N/A</v>
      </c>
    </row>
    <row r="186" spans="5:9">
      <c r="E186" s="1" t="e">
        <f>VLOOKUP(B186,限价!A:D,2,0)</f>
        <v>#N/A</v>
      </c>
      <c r="F186" s="1" t="e">
        <f>VLOOKUP(B186,限价!A:D,3,0)</f>
        <v>#N/A</v>
      </c>
      <c r="G186" s="4" t="e">
        <f t="shared" si="7"/>
        <v>#N/A</v>
      </c>
      <c r="I186" s="26" t="e">
        <f>VLOOKUP(B186,限价!A:D,4,0)</f>
        <v>#N/A</v>
      </c>
    </row>
    <row r="187" spans="5:9">
      <c r="E187" s="1" t="e">
        <f>VLOOKUP(B187,限价!A:D,2,0)</f>
        <v>#N/A</v>
      </c>
      <c r="F187" s="1" t="e">
        <f>VLOOKUP(B187,限价!A:D,3,0)</f>
        <v>#N/A</v>
      </c>
      <c r="G187" s="4" t="e">
        <f t="shared" si="7"/>
        <v>#N/A</v>
      </c>
      <c r="I187" s="26" t="e">
        <f>VLOOKUP(B187,限价!A:D,4,0)</f>
        <v>#N/A</v>
      </c>
    </row>
    <row r="188" spans="5:9">
      <c r="E188" s="1" t="e">
        <f>VLOOKUP(B188,限价!A:D,2,0)</f>
        <v>#N/A</v>
      </c>
      <c r="F188" s="1" t="e">
        <f>VLOOKUP(B188,限价!A:D,3,0)</f>
        <v>#N/A</v>
      </c>
      <c r="G188" s="4" t="e">
        <f t="shared" si="7"/>
        <v>#N/A</v>
      </c>
      <c r="I188" s="26" t="e">
        <f>VLOOKUP(B188,限价!A:D,4,0)</f>
        <v>#N/A</v>
      </c>
    </row>
    <row r="189" spans="5:9">
      <c r="E189" s="1" t="e">
        <f>VLOOKUP(B189,限价!A:D,2,0)</f>
        <v>#N/A</v>
      </c>
      <c r="F189" s="1" t="e">
        <f>VLOOKUP(B189,限价!A:D,3,0)</f>
        <v>#N/A</v>
      </c>
      <c r="G189" s="4" t="e">
        <f t="shared" si="7"/>
        <v>#N/A</v>
      </c>
      <c r="I189" s="26" t="e">
        <f>VLOOKUP(B189,限价!A:D,4,0)</f>
        <v>#N/A</v>
      </c>
    </row>
    <row r="190" spans="5:9">
      <c r="E190" s="1" t="e">
        <f>VLOOKUP(B190,限价!A:D,2,0)</f>
        <v>#N/A</v>
      </c>
      <c r="F190" s="1" t="e">
        <f>VLOOKUP(B190,限价!A:D,3,0)</f>
        <v>#N/A</v>
      </c>
      <c r="G190" s="4" t="e">
        <f t="shared" si="7"/>
        <v>#N/A</v>
      </c>
      <c r="I190" s="26" t="e">
        <f>VLOOKUP(B190,限价!A:D,4,0)</f>
        <v>#N/A</v>
      </c>
    </row>
    <row r="191" spans="5:9">
      <c r="E191" s="1" t="e">
        <f>VLOOKUP(B191,限价!A:D,2,0)</f>
        <v>#N/A</v>
      </c>
      <c r="F191" s="1" t="e">
        <f>VLOOKUP(B191,限价!A:D,3,0)</f>
        <v>#N/A</v>
      </c>
      <c r="G191" s="4" t="e">
        <f t="shared" si="7"/>
        <v>#N/A</v>
      </c>
      <c r="I191" s="26" t="e">
        <f>VLOOKUP(B191,限价!A:D,4,0)</f>
        <v>#N/A</v>
      </c>
    </row>
    <row r="192" spans="5:9">
      <c r="E192" s="1" t="e">
        <f>VLOOKUP(B192,限价!A:D,2,0)</f>
        <v>#N/A</v>
      </c>
      <c r="F192" s="1" t="e">
        <f>VLOOKUP(B192,限价!A:D,3,0)</f>
        <v>#N/A</v>
      </c>
      <c r="G192" s="4" t="e">
        <f t="shared" si="7"/>
        <v>#N/A</v>
      </c>
      <c r="I192" s="26" t="e">
        <f>VLOOKUP(B192,限价!A:D,4,0)</f>
        <v>#N/A</v>
      </c>
    </row>
    <row r="193" spans="5:9">
      <c r="E193" s="1" t="e">
        <f>VLOOKUP(B193,限价!A:D,2,0)</f>
        <v>#N/A</v>
      </c>
      <c r="F193" s="1" t="e">
        <f>VLOOKUP(B193,限价!A:D,3,0)</f>
        <v>#N/A</v>
      </c>
      <c r="G193" s="4" t="e">
        <f t="shared" si="7"/>
        <v>#N/A</v>
      </c>
      <c r="I193" s="26" t="e">
        <f>VLOOKUP(B193,限价!A:D,4,0)</f>
        <v>#N/A</v>
      </c>
    </row>
    <row r="194" spans="5:9">
      <c r="E194" s="1" t="e">
        <f>VLOOKUP(B194,限价!A:D,2,0)</f>
        <v>#N/A</v>
      </c>
      <c r="F194" s="1" t="e">
        <f>VLOOKUP(B194,限价!A:D,3,0)</f>
        <v>#N/A</v>
      </c>
      <c r="G194" s="4" t="e">
        <f t="shared" si="7"/>
        <v>#N/A</v>
      </c>
      <c r="I194" s="26" t="e">
        <f>VLOOKUP(B194,限价!A:D,4,0)</f>
        <v>#N/A</v>
      </c>
    </row>
    <row r="195" spans="5:9">
      <c r="E195" s="1" t="e">
        <f>VLOOKUP(B195,限价!A:D,2,0)</f>
        <v>#N/A</v>
      </c>
      <c r="F195" s="1" t="e">
        <f>VLOOKUP(B195,限价!A:D,3,0)</f>
        <v>#N/A</v>
      </c>
      <c r="G195" s="4" t="e">
        <f t="shared" si="7"/>
        <v>#N/A</v>
      </c>
      <c r="I195" s="26" t="e">
        <f>VLOOKUP(B195,限价!A:D,4,0)</f>
        <v>#N/A</v>
      </c>
    </row>
    <row r="196" spans="5:9">
      <c r="E196" s="1" t="e">
        <f>VLOOKUP(B196,限价!A:D,2,0)</f>
        <v>#N/A</v>
      </c>
      <c r="F196" s="1" t="e">
        <f>VLOOKUP(B196,限价!A:D,3,0)</f>
        <v>#N/A</v>
      </c>
      <c r="G196" s="4" t="e">
        <f t="shared" si="7"/>
        <v>#N/A</v>
      </c>
      <c r="I196" s="26" t="e">
        <f>VLOOKUP(B196,限价!A:D,4,0)</f>
        <v>#N/A</v>
      </c>
    </row>
    <row r="197" spans="5:9">
      <c r="E197" s="1" t="e">
        <f>VLOOKUP(B197,限价!A:D,2,0)</f>
        <v>#N/A</v>
      </c>
      <c r="F197" s="1" t="e">
        <f>VLOOKUP(B197,限价!A:D,3,0)</f>
        <v>#N/A</v>
      </c>
      <c r="G197" s="4" t="e">
        <f t="shared" si="7"/>
        <v>#N/A</v>
      </c>
      <c r="I197" s="26" t="e">
        <f>VLOOKUP(B197,限价!A:D,4,0)</f>
        <v>#N/A</v>
      </c>
    </row>
    <row r="198" spans="5:9">
      <c r="E198" s="1" t="e">
        <f>VLOOKUP(B198,限价!A:D,2,0)</f>
        <v>#N/A</v>
      </c>
      <c r="F198" s="1" t="e">
        <f>VLOOKUP(B198,限价!A:D,3,0)</f>
        <v>#N/A</v>
      </c>
      <c r="G198" s="4" t="e">
        <f t="shared" si="7"/>
        <v>#N/A</v>
      </c>
      <c r="I198" s="26" t="e">
        <f>VLOOKUP(B198,限价!A:D,4,0)</f>
        <v>#N/A</v>
      </c>
    </row>
    <row r="199" spans="5:9">
      <c r="E199" s="1" t="e">
        <f>VLOOKUP(B199,限价!A:D,2,0)</f>
        <v>#N/A</v>
      </c>
      <c r="F199" s="1" t="e">
        <f>VLOOKUP(B199,限价!A:D,3,0)</f>
        <v>#N/A</v>
      </c>
      <c r="G199" s="4" t="e">
        <f t="shared" si="7"/>
        <v>#N/A</v>
      </c>
      <c r="I199" s="26" t="e">
        <f>VLOOKUP(B199,限价!A:D,4,0)</f>
        <v>#N/A</v>
      </c>
    </row>
    <row r="200" spans="5:9">
      <c r="E200" s="1" t="e">
        <f>VLOOKUP(B200,限价!A:D,2,0)</f>
        <v>#N/A</v>
      </c>
      <c r="F200" s="1" t="e">
        <f>VLOOKUP(B200,限价!A:D,3,0)</f>
        <v>#N/A</v>
      </c>
      <c r="G200" s="4" t="e">
        <f t="shared" si="7"/>
        <v>#N/A</v>
      </c>
      <c r="I200" s="26" t="e">
        <f>VLOOKUP(B200,限价!A:D,4,0)</f>
        <v>#N/A</v>
      </c>
    </row>
    <row r="201" spans="5:9">
      <c r="E201" s="1" t="e">
        <f>VLOOKUP(B201,限价!A:D,2,0)</f>
        <v>#N/A</v>
      </c>
      <c r="F201" s="1" t="e">
        <f>VLOOKUP(B201,限价!A:D,3,0)</f>
        <v>#N/A</v>
      </c>
      <c r="G201" s="4" t="e">
        <f t="shared" si="7"/>
        <v>#N/A</v>
      </c>
      <c r="I201" s="26" t="e">
        <f>VLOOKUP(B201,限价!A:D,4,0)</f>
        <v>#N/A</v>
      </c>
    </row>
    <row r="202" spans="5:9">
      <c r="E202" s="1" t="e">
        <f>VLOOKUP(B202,限价!A:D,2,0)</f>
        <v>#N/A</v>
      </c>
      <c r="F202" s="1" t="e">
        <f>VLOOKUP(B202,限价!A:D,3,0)</f>
        <v>#N/A</v>
      </c>
      <c r="G202" s="4" t="e">
        <f t="shared" si="7"/>
        <v>#N/A</v>
      </c>
      <c r="I202" s="26" t="e">
        <f>VLOOKUP(B202,限价!A:D,4,0)</f>
        <v>#N/A</v>
      </c>
    </row>
    <row r="203" spans="5:9">
      <c r="E203" s="1" t="e">
        <f>VLOOKUP(B203,限价!A:D,2,0)</f>
        <v>#N/A</v>
      </c>
      <c r="F203" s="1" t="e">
        <f>VLOOKUP(B203,限价!A:D,3,0)</f>
        <v>#N/A</v>
      </c>
      <c r="G203" s="4" t="e">
        <f t="shared" si="7"/>
        <v>#N/A</v>
      </c>
      <c r="I203" s="26" t="e">
        <f>VLOOKUP(B203,限价!A:D,4,0)</f>
        <v>#N/A</v>
      </c>
    </row>
    <row r="204" spans="5:9">
      <c r="E204" s="1" t="e">
        <f>VLOOKUP(B204,限价!A:D,2,0)</f>
        <v>#N/A</v>
      </c>
      <c r="F204" s="1" t="e">
        <f>VLOOKUP(B204,限价!A:D,3,0)</f>
        <v>#N/A</v>
      </c>
      <c r="G204" s="4" t="e">
        <f t="shared" si="7"/>
        <v>#N/A</v>
      </c>
      <c r="I204" s="26" t="e">
        <f>VLOOKUP(B204,限价!A:D,4,0)</f>
        <v>#N/A</v>
      </c>
    </row>
    <row r="205" spans="5:9">
      <c r="E205" s="1" t="e">
        <f>VLOOKUP(B205,限价!A:D,2,0)</f>
        <v>#N/A</v>
      </c>
      <c r="F205" s="1" t="e">
        <f>VLOOKUP(B205,限价!A:D,3,0)</f>
        <v>#N/A</v>
      </c>
      <c r="G205" s="4" t="e">
        <f t="shared" ref="G205:G209" si="8">F205*D205*C205</f>
        <v>#N/A</v>
      </c>
      <c r="I205" s="26" t="e">
        <f>VLOOKUP(B205,限价!A:D,4,0)</f>
        <v>#N/A</v>
      </c>
    </row>
    <row r="206" spans="5:9">
      <c r="E206" s="1" t="e">
        <f>VLOOKUP(B206,限价!A:D,2,0)</f>
        <v>#N/A</v>
      </c>
      <c r="F206" s="1" t="e">
        <f>VLOOKUP(B206,限价!A:D,3,0)</f>
        <v>#N/A</v>
      </c>
      <c r="G206" s="4" t="e">
        <f t="shared" si="8"/>
        <v>#N/A</v>
      </c>
      <c r="I206" s="26" t="e">
        <f>VLOOKUP(B206,限价!A:D,4,0)</f>
        <v>#N/A</v>
      </c>
    </row>
    <row r="207" spans="5:9">
      <c r="E207" s="1" t="e">
        <f>VLOOKUP(B207,限价!A:D,2,0)</f>
        <v>#N/A</v>
      </c>
      <c r="F207" s="1" t="e">
        <f>VLOOKUP(B207,限价!A:D,3,0)</f>
        <v>#N/A</v>
      </c>
      <c r="G207" s="4" t="e">
        <f t="shared" si="8"/>
        <v>#N/A</v>
      </c>
      <c r="I207" s="26" t="e">
        <f>VLOOKUP(B207,限价!A:D,4,0)</f>
        <v>#N/A</v>
      </c>
    </row>
    <row r="208" spans="5:9">
      <c r="E208" s="1" t="e">
        <f>VLOOKUP(B208,限价!A:D,2,0)</f>
        <v>#N/A</v>
      </c>
      <c r="F208" s="1" t="e">
        <f>VLOOKUP(B208,限价!A:D,3,0)</f>
        <v>#N/A</v>
      </c>
      <c r="G208" s="4" t="e">
        <f t="shared" si="8"/>
        <v>#N/A</v>
      </c>
      <c r="I208" s="26" t="e">
        <f>VLOOKUP(B208,限价!A:D,4,0)</f>
        <v>#N/A</v>
      </c>
    </row>
    <row r="209" spans="5:9">
      <c r="E209" s="1" t="e">
        <f>VLOOKUP(B209,限价!A:D,2,0)</f>
        <v>#N/A</v>
      </c>
      <c r="F209" s="1" t="e">
        <f>VLOOKUP(B209,限价!A:D,3,0)</f>
        <v>#N/A</v>
      </c>
      <c r="G209" s="4" t="e">
        <f t="shared" si="8"/>
        <v>#N/A</v>
      </c>
      <c r="I209" s="26" t="e">
        <f>VLOOKUP(B209,限价!A:D,4,0)</f>
        <v>#N/A</v>
      </c>
    </row>
  </sheetData>
  <dataValidations count="2">
    <dataValidation type="list" allowBlank="1" showInputMessage="1" showErrorMessage="1" sqref="A3:A209">
      <formula1>子序列!$AI$1:$AJ$1</formula1>
    </dataValidation>
    <dataValidation type="list" allowBlank="1" showInputMessage="1" showErrorMessage="1" sqref="B3:B209">
      <formula1>INDIRECT($A3)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zoomScale="120" zoomScaleNormal="120" workbookViewId="0">
      <selection activeCell="B16" sqref="B16"/>
    </sheetView>
  </sheetViews>
  <sheetFormatPr defaultColWidth="8.66071428571429" defaultRowHeight="13.6"/>
  <cols>
    <col min="1" max="1" width="25.1607142857143" style="1" customWidth="1"/>
    <col min="2" max="2" width="91.8303571428571" style="1" customWidth="1"/>
    <col min="3" max="4" width="8.66071428571429" style="4"/>
    <col min="5" max="6" width="8.66071428571429" style="1"/>
    <col min="7" max="7" width="8.66071428571429" style="4"/>
    <col min="8" max="8" width="52.3303571428571" style="1" customWidth="1"/>
    <col min="9" max="9" width="8.66071428571429" style="26"/>
    <col min="10" max="16384" width="8.66071428571429" style="5"/>
  </cols>
  <sheetData>
    <row r="1" s="1" customFormat="1" ht="25.5" customHeight="1" spans="1:9">
      <c r="A1" s="27" t="s">
        <v>870</v>
      </c>
      <c r="B1" s="28" cm="1">
        <f t="array" ref="B1">SUM(IFERROR(G:G,0))</f>
        <v>0</v>
      </c>
      <c r="C1" s="4"/>
      <c r="D1" s="4"/>
      <c r="G1" s="4"/>
      <c r="I1" s="26"/>
    </row>
    <row r="2" s="1" customFormat="1" ht="17.5" customHeight="1" spans="1:9">
      <c r="A2" s="29" t="s">
        <v>868</v>
      </c>
      <c r="B2" s="29" t="s">
        <v>859</v>
      </c>
      <c r="C2" s="30" t="s">
        <v>860</v>
      </c>
      <c r="D2" s="30" t="s">
        <v>861</v>
      </c>
      <c r="E2" s="29" t="s">
        <v>29</v>
      </c>
      <c r="F2" s="29" t="s">
        <v>30</v>
      </c>
      <c r="G2" s="30" t="s">
        <v>862</v>
      </c>
      <c r="H2" s="29" t="s">
        <v>863</v>
      </c>
      <c r="I2" s="26" t="s">
        <v>864</v>
      </c>
    </row>
    <row r="3" ht="21" customHeight="1" spans="4:9">
      <c r="D3" s="4">
        <v>1</v>
      </c>
      <c r="E3" s="1" t="e">
        <f>VLOOKUP(B3,限价!A:D,2,0)</f>
        <v>#N/A</v>
      </c>
      <c r="F3" s="1" t="e">
        <f>VLOOKUP(B3,限价!A:D,3,0)</f>
        <v>#N/A</v>
      </c>
      <c r="G3" s="4" t="e">
        <f>C3*D3*F3</f>
        <v>#N/A</v>
      </c>
      <c r="I3" s="26" t="e">
        <f>VLOOKUP(B3,限价!A:D,4,0)</f>
        <v>#N/A</v>
      </c>
    </row>
    <row r="4" ht="21" customHeight="1" spans="4:9">
      <c r="D4" s="4">
        <v>1</v>
      </c>
      <c r="E4" s="1" t="e">
        <f>VLOOKUP(B4,限价!A:D,2,0)</f>
        <v>#N/A</v>
      </c>
      <c r="F4" s="1" t="e">
        <f>VLOOKUP(B4,限价!A:D,3,0)</f>
        <v>#N/A</v>
      </c>
      <c r="G4" s="4" t="e">
        <f>C4*D4*F4</f>
        <v>#N/A</v>
      </c>
      <c r="I4" s="26" t="e">
        <f>VLOOKUP(B4,限价!A:D,4,0)</f>
        <v>#N/A</v>
      </c>
    </row>
    <row r="5" spans="4:9">
      <c r="D5" s="4">
        <v>1</v>
      </c>
      <c r="E5" s="1" t="e">
        <f>VLOOKUP(B5,限价!A:D,2,0)</f>
        <v>#N/A</v>
      </c>
      <c r="F5" s="1" t="e">
        <f>VLOOKUP(B5,限价!A:D,3,0)</f>
        <v>#N/A</v>
      </c>
      <c r="G5" s="4" t="e">
        <f t="shared" ref="G5:G66" si="0">C5*D5*F5</f>
        <v>#N/A</v>
      </c>
      <c r="I5" s="26" t="e">
        <f>VLOOKUP(B5,限价!A:D,4,0)</f>
        <v>#N/A</v>
      </c>
    </row>
    <row r="6" spans="4:9">
      <c r="D6" s="4">
        <v>1</v>
      </c>
      <c r="E6" s="1" t="e">
        <f>VLOOKUP(B6,限价!A:D,2,0)</f>
        <v>#N/A</v>
      </c>
      <c r="F6" s="1" t="e">
        <f>VLOOKUP(B6,限价!A:D,3,0)</f>
        <v>#N/A</v>
      </c>
      <c r="G6" s="4" t="e">
        <f t="shared" si="0"/>
        <v>#N/A</v>
      </c>
      <c r="I6" s="26" t="e">
        <f>VLOOKUP(B6,限价!A:D,4,0)</f>
        <v>#N/A</v>
      </c>
    </row>
    <row r="7" spans="5:9">
      <c r="E7" s="1" t="e">
        <f>VLOOKUP(B7,限价!A:D,2,0)</f>
        <v>#N/A</v>
      </c>
      <c r="F7" s="1" t="e">
        <f>VLOOKUP(B7,限价!A:D,3,0)</f>
        <v>#N/A</v>
      </c>
      <c r="G7" s="4" t="e">
        <f t="shared" si="0"/>
        <v>#N/A</v>
      </c>
      <c r="I7" s="26" t="e">
        <f>VLOOKUP(B7,限价!A:D,4,0)</f>
        <v>#N/A</v>
      </c>
    </row>
    <row r="8" spans="5:9">
      <c r="E8" s="1" t="e">
        <f>VLOOKUP(B8,限价!A:D,2,0)</f>
        <v>#N/A</v>
      </c>
      <c r="F8" s="1" t="e">
        <f>VLOOKUP(B8,限价!A:D,3,0)</f>
        <v>#N/A</v>
      </c>
      <c r="G8" s="4" t="e">
        <f t="shared" si="0"/>
        <v>#N/A</v>
      </c>
      <c r="I8" s="26" t="e">
        <f>VLOOKUP(B8,限价!A:D,4,0)</f>
        <v>#N/A</v>
      </c>
    </row>
    <row r="9" spans="5:9">
      <c r="E9" s="1" t="e">
        <f>VLOOKUP(B9,限价!A:D,2,0)</f>
        <v>#N/A</v>
      </c>
      <c r="F9" s="1" t="e">
        <f>VLOOKUP(B9,限价!A:D,3,0)</f>
        <v>#N/A</v>
      </c>
      <c r="G9" s="4" t="e">
        <f t="shared" si="0"/>
        <v>#N/A</v>
      </c>
      <c r="I9" s="26" t="e">
        <f>VLOOKUP(B9,限价!A:D,4,0)</f>
        <v>#N/A</v>
      </c>
    </row>
    <row r="10" spans="5:9">
      <c r="E10" s="1" t="e">
        <f>VLOOKUP(B10,限价!A:D,2,0)</f>
        <v>#N/A</v>
      </c>
      <c r="F10" s="1" t="e">
        <f>VLOOKUP(B10,限价!A:D,3,0)</f>
        <v>#N/A</v>
      </c>
      <c r="G10" s="4" t="e">
        <f t="shared" si="0"/>
        <v>#N/A</v>
      </c>
      <c r="I10" s="26" t="e">
        <f>VLOOKUP(B10,限价!A:D,4,0)</f>
        <v>#N/A</v>
      </c>
    </row>
    <row r="11" spans="5:9">
      <c r="E11" s="1" t="e">
        <f>VLOOKUP(B11,限价!A:D,2,0)</f>
        <v>#N/A</v>
      </c>
      <c r="F11" s="1" t="e">
        <f>VLOOKUP(B11,限价!A:D,3,0)</f>
        <v>#N/A</v>
      </c>
      <c r="G11" s="4" t="e">
        <f t="shared" si="0"/>
        <v>#N/A</v>
      </c>
      <c r="I11" s="26" t="e">
        <f>VLOOKUP(B11,限价!A:D,4,0)</f>
        <v>#N/A</v>
      </c>
    </row>
    <row r="12" spans="5:9">
      <c r="E12" s="1" t="e">
        <f>VLOOKUP(B12,限价!A:D,2,0)</f>
        <v>#N/A</v>
      </c>
      <c r="F12" s="1" t="e">
        <f>VLOOKUP(B12,限价!A:D,3,0)</f>
        <v>#N/A</v>
      </c>
      <c r="G12" s="4" t="e">
        <f t="shared" si="0"/>
        <v>#N/A</v>
      </c>
      <c r="I12" s="26" t="e">
        <f>VLOOKUP(B12,限价!A:D,4,0)</f>
        <v>#N/A</v>
      </c>
    </row>
    <row r="13" spans="5:9">
      <c r="E13" s="1" t="e">
        <f>VLOOKUP(B13,限价!A:D,2,0)</f>
        <v>#N/A</v>
      </c>
      <c r="F13" s="1" t="e">
        <f>VLOOKUP(B13,限价!A:D,3,0)</f>
        <v>#N/A</v>
      </c>
      <c r="G13" s="4" t="e">
        <f t="shared" si="0"/>
        <v>#N/A</v>
      </c>
      <c r="I13" s="26" t="e">
        <f>VLOOKUP(B13,限价!A:D,4,0)</f>
        <v>#N/A</v>
      </c>
    </row>
    <row r="14" spans="5:9">
      <c r="E14" s="1" t="e">
        <f>VLOOKUP(B14,限价!A:D,2,0)</f>
        <v>#N/A</v>
      </c>
      <c r="F14" s="1" t="e">
        <f>VLOOKUP(B14,限价!A:D,3,0)</f>
        <v>#N/A</v>
      </c>
      <c r="G14" s="4" t="e">
        <f t="shared" si="0"/>
        <v>#N/A</v>
      </c>
      <c r="I14" s="26" t="e">
        <f>VLOOKUP(B14,限价!A:D,4,0)</f>
        <v>#N/A</v>
      </c>
    </row>
    <row r="15" spans="5:9">
      <c r="E15" s="1" t="e">
        <f>VLOOKUP(B15,限价!A:D,2,0)</f>
        <v>#N/A</v>
      </c>
      <c r="F15" s="1" t="e">
        <f>VLOOKUP(B15,限价!A:D,3,0)</f>
        <v>#N/A</v>
      </c>
      <c r="G15" s="4" t="e">
        <f t="shared" si="0"/>
        <v>#N/A</v>
      </c>
      <c r="I15" s="26" t="e">
        <f>VLOOKUP(B15,限价!A:D,4,0)</f>
        <v>#N/A</v>
      </c>
    </row>
    <row r="16" spans="5:9">
      <c r="E16" s="1" t="e">
        <f>VLOOKUP(B16,限价!A:D,2,0)</f>
        <v>#N/A</v>
      </c>
      <c r="F16" s="1" t="e">
        <f>VLOOKUP(B16,限价!A:D,3,0)</f>
        <v>#N/A</v>
      </c>
      <c r="G16" s="4" t="e">
        <f t="shared" si="0"/>
        <v>#N/A</v>
      </c>
      <c r="I16" s="26" t="e">
        <f>VLOOKUP(B16,限价!A:D,4,0)</f>
        <v>#N/A</v>
      </c>
    </row>
    <row r="17" spans="5:9">
      <c r="E17" s="1" t="e">
        <f>VLOOKUP(B17,限价!A:D,2,0)</f>
        <v>#N/A</v>
      </c>
      <c r="F17" s="1" t="e">
        <f>VLOOKUP(B17,限价!A:D,3,0)</f>
        <v>#N/A</v>
      </c>
      <c r="G17" s="4" t="e">
        <f t="shared" si="0"/>
        <v>#N/A</v>
      </c>
      <c r="I17" s="26" t="e">
        <f>VLOOKUP(B17,限价!A:D,4,0)</f>
        <v>#N/A</v>
      </c>
    </row>
    <row r="18" spans="5:9">
      <c r="E18" s="1" t="e">
        <f>VLOOKUP(B18,限价!A:D,2,0)</f>
        <v>#N/A</v>
      </c>
      <c r="F18" s="1" t="e">
        <f>VLOOKUP(B18,限价!A:D,3,0)</f>
        <v>#N/A</v>
      </c>
      <c r="G18" s="4" t="e">
        <f t="shared" si="0"/>
        <v>#N/A</v>
      </c>
      <c r="I18" s="26" t="e">
        <f>VLOOKUP(B18,限价!A:D,4,0)</f>
        <v>#N/A</v>
      </c>
    </row>
    <row r="19" spans="5:9">
      <c r="E19" s="1" t="e">
        <f>VLOOKUP(B19,限价!A:D,2,0)</f>
        <v>#N/A</v>
      </c>
      <c r="F19" s="1" t="e">
        <f>VLOOKUP(B19,限价!A:D,3,0)</f>
        <v>#N/A</v>
      </c>
      <c r="G19" s="4" t="e">
        <f t="shared" si="0"/>
        <v>#N/A</v>
      </c>
      <c r="I19" s="26" t="e">
        <f>VLOOKUP(B19,限价!A:D,4,0)</f>
        <v>#N/A</v>
      </c>
    </row>
    <row r="20" spans="5:9">
      <c r="E20" s="1" t="e">
        <f>VLOOKUP(B20,限价!A:D,2,0)</f>
        <v>#N/A</v>
      </c>
      <c r="F20" s="1" t="e">
        <f>VLOOKUP(B20,限价!A:D,3,0)</f>
        <v>#N/A</v>
      </c>
      <c r="G20" s="4" t="e">
        <f t="shared" si="0"/>
        <v>#N/A</v>
      </c>
      <c r="I20" s="26" t="e">
        <f>VLOOKUP(B20,限价!A:D,4,0)</f>
        <v>#N/A</v>
      </c>
    </row>
    <row r="21" spans="5:9">
      <c r="E21" s="1" t="e">
        <f>VLOOKUP(B21,限价!A:D,2,0)</f>
        <v>#N/A</v>
      </c>
      <c r="F21" s="1" t="e">
        <f>VLOOKUP(B21,限价!A:D,3,0)</f>
        <v>#N/A</v>
      </c>
      <c r="G21" s="4" t="e">
        <f t="shared" si="0"/>
        <v>#N/A</v>
      </c>
      <c r="I21" s="26" t="e">
        <f>VLOOKUP(B21,限价!A:D,4,0)</f>
        <v>#N/A</v>
      </c>
    </row>
    <row r="22" spans="5:9">
      <c r="E22" s="1" t="e">
        <f>VLOOKUP(B22,限价!A:D,2,0)</f>
        <v>#N/A</v>
      </c>
      <c r="F22" s="1" t="e">
        <f>VLOOKUP(B22,限价!A:D,3,0)</f>
        <v>#N/A</v>
      </c>
      <c r="G22" s="4" t="e">
        <f t="shared" si="0"/>
        <v>#N/A</v>
      </c>
      <c r="I22" s="26" t="e">
        <f>VLOOKUP(B22,限价!A:D,4,0)</f>
        <v>#N/A</v>
      </c>
    </row>
    <row r="23" spans="5:9">
      <c r="E23" s="1" t="e">
        <f>VLOOKUP(B23,限价!A:D,2,0)</f>
        <v>#N/A</v>
      </c>
      <c r="F23" s="1" t="e">
        <f>VLOOKUP(B23,限价!A:D,3,0)</f>
        <v>#N/A</v>
      </c>
      <c r="G23" s="4" t="e">
        <f t="shared" si="0"/>
        <v>#N/A</v>
      </c>
      <c r="I23" s="26" t="e">
        <f>VLOOKUP(B23,限价!A:D,4,0)</f>
        <v>#N/A</v>
      </c>
    </row>
    <row r="24" spans="5:9">
      <c r="E24" s="1" t="e">
        <f>VLOOKUP(B24,限价!A:D,2,0)</f>
        <v>#N/A</v>
      </c>
      <c r="F24" s="1" t="e">
        <f>VLOOKUP(B24,限价!A:D,3,0)</f>
        <v>#N/A</v>
      </c>
      <c r="G24" s="4" t="e">
        <f t="shared" si="0"/>
        <v>#N/A</v>
      </c>
      <c r="I24" s="26" t="e">
        <f>VLOOKUP(B24,限价!A:D,4,0)</f>
        <v>#N/A</v>
      </c>
    </row>
    <row r="25" spans="5:9">
      <c r="E25" s="1" t="e">
        <f>VLOOKUP(B25,限价!A:D,2,0)</f>
        <v>#N/A</v>
      </c>
      <c r="F25" s="1" t="e">
        <f>VLOOKUP(B25,限价!A:D,3,0)</f>
        <v>#N/A</v>
      </c>
      <c r="G25" s="4" t="e">
        <f t="shared" si="0"/>
        <v>#N/A</v>
      </c>
      <c r="I25" s="26" t="e">
        <f>VLOOKUP(B25,限价!A:D,4,0)</f>
        <v>#N/A</v>
      </c>
    </row>
    <row r="26" spans="5:9">
      <c r="E26" s="1" t="e">
        <f>VLOOKUP(B26,限价!A:D,2,0)</f>
        <v>#N/A</v>
      </c>
      <c r="F26" s="1" t="e">
        <f>VLOOKUP(B26,限价!A:D,3,0)</f>
        <v>#N/A</v>
      </c>
      <c r="G26" s="4" t="e">
        <f t="shared" si="0"/>
        <v>#N/A</v>
      </c>
      <c r="I26" s="26" t="e">
        <f>VLOOKUP(B26,限价!A:D,4,0)</f>
        <v>#N/A</v>
      </c>
    </row>
    <row r="27" spans="5:9">
      <c r="E27" s="1" t="e">
        <f>VLOOKUP(B27,限价!A:D,2,0)</f>
        <v>#N/A</v>
      </c>
      <c r="F27" s="1" t="e">
        <f>VLOOKUP(B27,限价!A:D,3,0)</f>
        <v>#N/A</v>
      </c>
      <c r="G27" s="4" t="e">
        <f t="shared" si="0"/>
        <v>#N/A</v>
      </c>
      <c r="I27" s="26" t="e">
        <f>VLOOKUP(B27,限价!A:D,4,0)</f>
        <v>#N/A</v>
      </c>
    </row>
    <row r="28" spans="5:9">
      <c r="E28" s="1" t="e">
        <f>VLOOKUP(B28,限价!A:D,2,0)</f>
        <v>#N/A</v>
      </c>
      <c r="F28" s="1" t="e">
        <f>VLOOKUP(B28,限价!A:D,3,0)</f>
        <v>#N/A</v>
      </c>
      <c r="G28" s="4" t="e">
        <f t="shared" si="0"/>
        <v>#N/A</v>
      </c>
      <c r="I28" s="26" t="e">
        <f>VLOOKUP(B28,限价!A:D,4,0)</f>
        <v>#N/A</v>
      </c>
    </row>
    <row r="29" spans="5:9">
      <c r="E29" s="1" t="e">
        <f>VLOOKUP(B29,限价!A:D,2,0)</f>
        <v>#N/A</v>
      </c>
      <c r="F29" s="1" t="e">
        <f>VLOOKUP(B29,限价!A:D,3,0)</f>
        <v>#N/A</v>
      </c>
      <c r="G29" s="4" t="e">
        <f t="shared" si="0"/>
        <v>#N/A</v>
      </c>
      <c r="I29" s="26" t="e">
        <f>VLOOKUP(B29,限价!A:D,4,0)</f>
        <v>#N/A</v>
      </c>
    </row>
    <row r="30" spans="5:9">
      <c r="E30" s="1" t="e">
        <f>VLOOKUP(B30,限价!A:D,2,0)</f>
        <v>#N/A</v>
      </c>
      <c r="F30" s="1" t="e">
        <f>VLOOKUP(B30,限价!A:D,3,0)</f>
        <v>#N/A</v>
      </c>
      <c r="G30" s="4" t="e">
        <f t="shared" si="0"/>
        <v>#N/A</v>
      </c>
      <c r="I30" s="26" t="e">
        <f>VLOOKUP(B30,限价!A:D,4,0)</f>
        <v>#N/A</v>
      </c>
    </row>
    <row r="31" spans="5:9">
      <c r="E31" s="1" t="e">
        <f>VLOOKUP(B31,限价!A:D,2,0)</f>
        <v>#N/A</v>
      </c>
      <c r="F31" s="1" t="e">
        <f>VLOOKUP(B31,限价!A:D,3,0)</f>
        <v>#N/A</v>
      </c>
      <c r="G31" s="4" t="e">
        <f t="shared" si="0"/>
        <v>#N/A</v>
      </c>
      <c r="I31" s="26" t="e">
        <f>VLOOKUP(B31,限价!A:D,4,0)</f>
        <v>#N/A</v>
      </c>
    </row>
    <row r="32" spans="5:9">
      <c r="E32" s="1" t="e">
        <f>VLOOKUP(B32,限价!A:D,2,0)</f>
        <v>#N/A</v>
      </c>
      <c r="F32" s="1" t="e">
        <f>VLOOKUP(B32,限价!A:D,3,0)</f>
        <v>#N/A</v>
      </c>
      <c r="G32" s="4" t="e">
        <f t="shared" si="0"/>
        <v>#N/A</v>
      </c>
      <c r="I32" s="26" t="e">
        <f>VLOOKUP(B32,限价!A:D,4,0)</f>
        <v>#N/A</v>
      </c>
    </row>
    <row r="33" spans="5:9">
      <c r="E33" s="1" t="e">
        <f>VLOOKUP(B33,限价!A:D,2,0)</f>
        <v>#N/A</v>
      </c>
      <c r="F33" s="1" t="e">
        <f>VLOOKUP(B33,限价!A:D,3,0)</f>
        <v>#N/A</v>
      </c>
      <c r="G33" s="4" t="e">
        <f t="shared" si="0"/>
        <v>#N/A</v>
      </c>
      <c r="I33" s="26" t="e">
        <f>VLOOKUP(B33,限价!A:D,4,0)</f>
        <v>#N/A</v>
      </c>
    </row>
    <row r="34" spans="5:9">
      <c r="E34" s="1" t="e">
        <f>VLOOKUP(B34,限价!A:D,2,0)</f>
        <v>#N/A</v>
      </c>
      <c r="F34" s="1" t="e">
        <f>VLOOKUP(B34,限价!A:D,3,0)</f>
        <v>#N/A</v>
      </c>
      <c r="G34" s="4" t="e">
        <f t="shared" si="0"/>
        <v>#N/A</v>
      </c>
      <c r="I34" s="26" t="e">
        <f>VLOOKUP(B34,限价!A:D,4,0)</f>
        <v>#N/A</v>
      </c>
    </row>
    <row r="35" spans="5:9">
      <c r="E35" s="1" t="e">
        <f>VLOOKUP(B35,限价!A:D,2,0)</f>
        <v>#N/A</v>
      </c>
      <c r="F35" s="1" t="e">
        <f>VLOOKUP(B35,限价!A:D,3,0)</f>
        <v>#N/A</v>
      </c>
      <c r="G35" s="4" t="e">
        <f t="shared" si="0"/>
        <v>#N/A</v>
      </c>
      <c r="I35" s="26" t="e">
        <f>VLOOKUP(B35,限价!A:D,4,0)</f>
        <v>#N/A</v>
      </c>
    </row>
    <row r="36" spans="5:9">
      <c r="E36" s="1" t="e">
        <f>VLOOKUP(B36,限价!A:D,2,0)</f>
        <v>#N/A</v>
      </c>
      <c r="F36" s="1" t="e">
        <f>VLOOKUP(B36,限价!A:D,3,0)</f>
        <v>#N/A</v>
      </c>
      <c r="G36" s="4" t="e">
        <f t="shared" si="0"/>
        <v>#N/A</v>
      </c>
      <c r="I36" s="26" t="e">
        <f>VLOOKUP(B36,限价!A:D,4,0)</f>
        <v>#N/A</v>
      </c>
    </row>
    <row r="37" spans="5:9">
      <c r="E37" s="1" t="e">
        <f>VLOOKUP(B37,限价!A:D,2,0)</f>
        <v>#N/A</v>
      </c>
      <c r="F37" s="1" t="e">
        <f>VLOOKUP(B37,限价!A:D,3,0)</f>
        <v>#N/A</v>
      </c>
      <c r="G37" s="4" t="e">
        <f t="shared" si="0"/>
        <v>#N/A</v>
      </c>
      <c r="I37" s="26" t="e">
        <f>VLOOKUP(B37,限价!A:D,4,0)</f>
        <v>#N/A</v>
      </c>
    </row>
    <row r="38" spans="5:9">
      <c r="E38" s="1" t="e">
        <f>VLOOKUP(B38,限价!A:D,2,0)</f>
        <v>#N/A</v>
      </c>
      <c r="F38" s="1" t="e">
        <f>VLOOKUP(B38,限价!A:D,3,0)</f>
        <v>#N/A</v>
      </c>
      <c r="G38" s="4" t="e">
        <f t="shared" si="0"/>
        <v>#N/A</v>
      </c>
      <c r="I38" s="26" t="e">
        <f>VLOOKUP(B38,限价!A:D,4,0)</f>
        <v>#N/A</v>
      </c>
    </row>
    <row r="39" spans="5:9">
      <c r="E39" s="1" t="e">
        <f>VLOOKUP(B39,限价!A:D,2,0)</f>
        <v>#N/A</v>
      </c>
      <c r="F39" s="1" t="e">
        <f>VLOOKUP(B39,限价!A:D,3,0)</f>
        <v>#N/A</v>
      </c>
      <c r="G39" s="4" t="e">
        <f t="shared" si="0"/>
        <v>#N/A</v>
      </c>
      <c r="I39" s="26" t="e">
        <f>VLOOKUP(B39,限价!A:D,4,0)</f>
        <v>#N/A</v>
      </c>
    </row>
    <row r="40" spans="5:9">
      <c r="E40" s="1" t="e">
        <f>VLOOKUP(B40,限价!A:D,2,0)</f>
        <v>#N/A</v>
      </c>
      <c r="F40" s="1" t="e">
        <f>VLOOKUP(B40,限价!A:D,3,0)</f>
        <v>#N/A</v>
      </c>
      <c r="G40" s="4" t="e">
        <f t="shared" si="0"/>
        <v>#N/A</v>
      </c>
      <c r="I40" s="26" t="e">
        <f>VLOOKUP(B40,限价!A:D,4,0)</f>
        <v>#N/A</v>
      </c>
    </row>
    <row r="41" spans="5:9">
      <c r="E41" s="1" t="e">
        <f>VLOOKUP(B41,限价!A:D,2,0)</f>
        <v>#N/A</v>
      </c>
      <c r="F41" s="1" t="e">
        <f>VLOOKUP(B41,限价!A:D,3,0)</f>
        <v>#N/A</v>
      </c>
      <c r="G41" s="4" t="e">
        <f t="shared" si="0"/>
        <v>#N/A</v>
      </c>
      <c r="I41" s="26" t="e">
        <f>VLOOKUP(B41,限价!A:D,4,0)</f>
        <v>#N/A</v>
      </c>
    </row>
    <row r="42" spans="5:9">
      <c r="E42" s="1" t="e">
        <f>VLOOKUP(B42,限价!A:D,2,0)</f>
        <v>#N/A</v>
      </c>
      <c r="F42" s="1" t="e">
        <f>VLOOKUP(B42,限价!A:D,3,0)</f>
        <v>#N/A</v>
      </c>
      <c r="G42" s="4" t="e">
        <f t="shared" si="0"/>
        <v>#N/A</v>
      </c>
      <c r="I42" s="26" t="e">
        <f>VLOOKUP(B42,限价!A:D,4,0)</f>
        <v>#N/A</v>
      </c>
    </row>
    <row r="43" spans="5:9">
      <c r="E43" s="1" t="e">
        <f>VLOOKUP(B43,限价!A:D,2,0)</f>
        <v>#N/A</v>
      </c>
      <c r="F43" s="1" t="e">
        <f>VLOOKUP(B43,限价!A:D,3,0)</f>
        <v>#N/A</v>
      </c>
      <c r="G43" s="4" t="e">
        <f t="shared" si="0"/>
        <v>#N/A</v>
      </c>
      <c r="I43" s="26" t="e">
        <f>VLOOKUP(B43,限价!A:D,4,0)</f>
        <v>#N/A</v>
      </c>
    </row>
    <row r="44" spans="5:9">
      <c r="E44" s="1" t="e">
        <f>VLOOKUP(B44,限价!A:D,2,0)</f>
        <v>#N/A</v>
      </c>
      <c r="F44" s="1" t="e">
        <f>VLOOKUP(B44,限价!A:D,3,0)</f>
        <v>#N/A</v>
      </c>
      <c r="G44" s="4" t="e">
        <f t="shared" si="0"/>
        <v>#N/A</v>
      </c>
      <c r="I44" s="26" t="e">
        <f>VLOOKUP(B44,限价!A:D,4,0)</f>
        <v>#N/A</v>
      </c>
    </row>
    <row r="45" spans="5:9">
      <c r="E45" s="1" t="e">
        <f>VLOOKUP(B45,限价!A:D,2,0)</f>
        <v>#N/A</v>
      </c>
      <c r="F45" s="1" t="e">
        <f>VLOOKUP(B45,限价!A:D,3,0)</f>
        <v>#N/A</v>
      </c>
      <c r="G45" s="4" t="e">
        <f t="shared" si="0"/>
        <v>#N/A</v>
      </c>
      <c r="I45" s="26" t="e">
        <f>VLOOKUP(B45,限价!A:D,4,0)</f>
        <v>#N/A</v>
      </c>
    </row>
    <row r="46" spans="5:9">
      <c r="E46" s="1" t="e">
        <f>VLOOKUP(B46,限价!A:D,2,0)</f>
        <v>#N/A</v>
      </c>
      <c r="F46" s="1" t="e">
        <f>VLOOKUP(B46,限价!A:D,3,0)</f>
        <v>#N/A</v>
      </c>
      <c r="G46" s="4" t="e">
        <f t="shared" si="0"/>
        <v>#N/A</v>
      </c>
      <c r="I46" s="26" t="e">
        <f>VLOOKUP(B46,限价!A:D,4,0)</f>
        <v>#N/A</v>
      </c>
    </row>
    <row r="47" spans="5:9">
      <c r="E47" s="1" t="e">
        <f>VLOOKUP(B47,限价!A:D,2,0)</f>
        <v>#N/A</v>
      </c>
      <c r="F47" s="1" t="e">
        <f>VLOOKUP(B47,限价!A:D,3,0)</f>
        <v>#N/A</v>
      </c>
      <c r="G47" s="4" t="e">
        <f t="shared" si="0"/>
        <v>#N/A</v>
      </c>
      <c r="I47" s="26" t="e">
        <f>VLOOKUP(B47,限价!A:D,4,0)</f>
        <v>#N/A</v>
      </c>
    </row>
    <row r="48" spans="5:9">
      <c r="E48" s="1" t="e">
        <f>VLOOKUP(B48,限价!A:D,2,0)</f>
        <v>#N/A</v>
      </c>
      <c r="F48" s="1" t="e">
        <f>VLOOKUP(B48,限价!A:D,3,0)</f>
        <v>#N/A</v>
      </c>
      <c r="G48" s="4" t="e">
        <f t="shared" si="0"/>
        <v>#N/A</v>
      </c>
      <c r="I48" s="26" t="e">
        <f>VLOOKUP(B48,限价!A:D,4,0)</f>
        <v>#N/A</v>
      </c>
    </row>
    <row r="49" spans="5:9">
      <c r="E49" s="1" t="e">
        <f>VLOOKUP(B49,限价!A:D,2,0)</f>
        <v>#N/A</v>
      </c>
      <c r="F49" s="1" t="e">
        <f>VLOOKUP(B49,限价!A:D,3,0)</f>
        <v>#N/A</v>
      </c>
      <c r="G49" s="4" t="e">
        <f t="shared" si="0"/>
        <v>#N/A</v>
      </c>
      <c r="I49" s="26" t="e">
        <f>VLOOKUP(B49,限价!A:D,4,0)</f>
        <v>#N/A</v>
      </c>
    </row>
    <row r="50" spans="5:9">
      <c r="E50" s="1" t="e">
        <f>VLOOKUP(B50,限价!A:D,2,0)</f>
        <v>#N/A</v>
      </c>
      <c r="F50" s="1" t="e">
        <f>VLOOKUP(B50,限价!A:D,3,0)</f>
        <v>#N/A</v>
      </c>
      <c r="G50" s="4" t="e">
        <f t="shared" si="0"/>
        <v>#N/A</v>
      </c>
      <c r="I50" s="26" t="e">
        <f>VLOOKUP(B50,限价!A:D,4,0)</f>
        <v>#N/A</v>
      </c>
    </row>
    <row r="51" spans="5:9">
      <c r="E51" s="1" t="e">
        <f>VLOOKUP(B51,限价!A:D,2,0)</f>
        <v>#N/A</v>
      </c>
      <c r="F51" s="1" t="e">
        <f>VLOOKUP(B51,限价!A:D,3,0)</f>
        <v>#N/A</v>
      </c>
      <c r="G51" s="4" t="e">
        <f t="shared" si="0"/>
        <v>#N/A</v>
      </c>
      <c r="I51" s="26" t="e">
        <f>VLOOKUP(B51,限价!A:D,4,0)</f>
        <v>#N/A</v>
      </c>
    </row>
    <row r="52" spans="5:9">
      <c r="E52" s="1" t="e">
        <f>VLOOKUP(B52,限价!A:D,2,0)</f>
        <v>#N/A</v>
      </c>
      <c r="F52" s="1" t="e">
        <f>VLOOKUP(B52,限价!A:D,3,0)</f>
        <v>#N/A</v>
      </c>
      <c r="G52" s="4" t="e">
        <f t="shared" si="0"/>
        <v>#N/A</v>
      </c>
      <c r="I52" s="26" t="e">
        <f>VLOOKUP(B52,限价!A:D,4,0)</f>
        <v>#N/A</v>
      </c>
    </row>
    <row r="53" spans="5:9">
      <c r="E53" s="1" t="e">
        <f>VLOOKUP(B53,限价!A:D,2,0)</f>
        <v>#N/A</v>
      </c>
      <c r="F53" s="1" t="e">
        <f>VLOOKUP(B53,限价!A:D,3,0)</f>
        <v>#N/A</v>
      </c>
      <c r="G53" s="4" t="e">
        <f t="shared" si="0"/>
        <v>#N/A</v>
      </c>
      <c r="I53" s="26" t="e">
        <f>VLOOKUP(B53,限价!A:D,4,0)</f>
        <v>#N/A</v>
      </c>
    </row>
    <row r="54" spans="5:9">
      <c r="E54" s="1" t="e">
        <f>VLOOKUP(B54,限价!A:D,2,0)</f>
        <v>#N/A</v>
      </c>
      <c r="F54" s="1" t="e">
        <f>VLOOKUP(B54,限价!A:D,3,0)</f>
        <v>#N/A</v>
      </c>
      <c r="G54" s="4" t="e">
        <f t="shared" si="0"/>
        <v>#N/A</v>
      </c>
      <c r="I54" s="26" t="e">
        <f>VLOOKUP(B54,限价!A:D,4,0)</f>
        <v>#N/A</v>
      </c>
    </row>
    <row r="55" spans="5:9">
      <c r="E55" s="1" t="e">
        <f>VLOOKUP(B55,限价!A:D,2,0)</f>
        <v>#N/A</v>
      </c>
      <c r="F55" s="1" t="e">
        <f>VLOOKUP(B55,限价!A:D,3,0)</f>
        <v>#N/A</v>
      </c>
      <c r="G55" s="4" t="e">
        <f t="shared" si="0"/>
        <v>#N/A</v>
      </c>
      <c r="I55" s="26" t="e">
        <f>VLOOKUP(B55,限价!A:D,4,0)</f>
        <v>#N/A</v>
      </c>
    </row>
    <row r="56" spans="5:9">
      <c r="E56" s="1" t="e">
        <f>VLOOKUP(B56,限价!A:D,2,0)</f>
        <v>#N/A</v>
      </c>
      <c r="F56" s="1" t="e">
        <f>VLOOKUP(B56,限价!A:D,3,0)</f>
        <v>#N/A</v>
      </c>
      <c r="G56" s="4" t="e">
        <f t="shared" si="0"/>
        <v>#N/A</v>
      </c>
      <c r="I56" s="26" t="e">
        <f>VLOOKUP(B56,限价!A:D,4,0)</f>
        <v>#N/A</v>
      </c>
    </row>
    <row r="57" spans="5:9">
      <c r="E57" s="1" t="e">
        <f>VLOOKUP(B57,限价!A:D,2,0)</f>
        <v>#N/A</v>
      </c>
      <c r="F57" s="1" t="e">
        <f>VLOOKUP(B57,限价!A:D,3,0)</f>
        <v>#N/A</v>
      </c>
      <c r="G57" s="4" t="e">
        <f t="shared" si="0"/>
        <v>#N/A</v>
      </c>
      <c r="I57" s="26" t="e">
        <f>VLOOKUP(B57,限价!A:D,4,0)</f>
        <v>#N/A</v>
      </c>
    </row>
    <row r="58" spans="5:9">
      <c r="E58" s="1" t="e">
        <f>VLOOKUP(B58,限价!A:D,2,0)</f>
        <v>#N/A</v>
      </c>
      <c r="F58" s="1" t="e">
        <f>VLOOKUP(B58,限价!A:D,3,0)</f>
        <v>#N/A</v>
      </c>
      <c r="G58" s="4" t="e">
        <f t="shared" si="0"/>
        <v>#N/A</v>
      </c>
      <c r="I58" s="26" t="e">
        <f>VLOOKUP(B58,限价!A:D,4,0)</f>
        <v>#N/A</v>
      </c>
    </row>
    <row r="59" spans="5:9">
      <c r="E59" s="1" t="e">
        <f>VLOOKUP(B59,限价!A:D,2,0)</f>
        <v>#N/A</v>
      </c>
      <c r="F59" s="1" t="e">
        <f>VLOOKUP(B59,限价!A:D,3,0)</f>
        <v>#N/A</v>
      </c>
      <c r="G59" s="4" t="e">
        <f t="shared" si="0"/>
        <v>#N/A</v>
      </c>
      <c r="I59" s="26" t="e">
        <f>VLOOKUP(B59,限价!A:D,4,0)</f>
        <v>#N/A</v>
      </c>
    </row>
    <row r="60" spans="5:9">
      <c r="E60" s="1" t="e">
        <f>VLOOKUP(B60,限价!A:D,2,0)</f>
        <v>#N/A</v>
      </c>
      <c r="F60" s="1" t="e">
        <f>VLOOKUP(B60,限价!A:D,3,0)</f>
        <v>#N/A</v>
      </c>
      <c r="G60" s="4" t="e">
        <f t="shared" si="0"/>
        <v>#N/A</v>
      </c>
      <c r="I60" s="26" t="e">
        <f>VLOOKUP(B60,限价!A:D,4,0)</f>
        <v>#N/A</v>
      </c>
    </row>
    <row r="61" spans="5:9">
      <c r="E61" s="1" t="e">
        <f>VLOOKUP(B61,限价!A:D,2,0)</f>
        <v>#N/A</v>
      </c>
      <c r="F61" s="1" t="e">
        <f>VLOOKUP(B61,限价!A:D,3,0)</f>
        <v>#N/A</v>
      </c>
      <c r="G61" s="4" t="e">
        <f t="shared" si="0"/>
        <v>#N/A</v>
      </c>
      <c r="I61" s="26" t="e">
        <f>VLOOKUP(B61,限价!A:D,4,0)</f>
        <v>#N/A</v>
      </c>
    </row>
    <row r="62" spans="5:9">
      <c r="E62" s="1" t="e">
        <f>VLOOKUP(B62,限价!A:D,2,0)</f>
        <v>#N/A</v>
      </c>
      <c r="F62" s="1" t="e">
        <f>VLOOKUP(B62,限价!A:D,3,0)</f>
        <v>#N/A</v>
      </c>
      <c r="G62" s="4" t="e">
        <f t="shared" si="0"/>
        <v>#N/A</v>
      </c>
      <c r="I62" s="26" t="e">
        <f>VLOOKUP(B62,限价!A:D,4,0)</f>
        <v>#N/A</v>
      </c>
    </row>
    <row r="63" spans="5:9">
      <c r="E63" s="1" t="e">
        <f>VLOOKUP(B63,限价!A:D,2,0)</f>
        <v>#N/A</v>
      </c>
      <c r="F63" s="1" t="e">
        <f>VLOOKUP(B63,限价!A:D,3,0)</f>
        <v>#N/A</v>
      </c>
      <c r="G63" s="4" t="e">
        <f t="shared" si="0"/>
        <v>#N/A</v>
      </c>
      <c r="I63" s="26" t="e">
        <f>VLOOKUP(B63,限价!A:D,4,0)</f>
        <v>#N/A</v>
      </c>
    </row>
    <row r="64" spans="5:9">
      <c r="E64" s="1" t="e">
        <f>VLOOKUP(B64,限价!A:D,2,0)</f>
        <v>#N/A</v>
      </c>
      <c r="F64" s="1" t="e">
        <f>VLOOKUP(B64,限价!A:D,3,0)</f>
        <v>#N/A</v>
      </c>
      <c r="G64" s="4" t="e">
        <f t="shared" si="0"/>
        <v>#N/A</v>
      </c>
      <c r="I64" s="26" t="e">
        <f>VLOOKUP(B64,限价!A:D,4,0)</f>
        <v>#N/A</v>
      </c>
    </row>
    <row r="65" spans="5:9">
      <c r="E65" s="1" t="e">
        <f>VLOOKUP(B65,限价!A:D,2,0)</f>
        <v>#N/A</v>
      </c>
      <c r="F65" s="1" t="e">
        <f>VLOOKUP(B65,限价!A:D,3,0)</f>
        <v>#N/A</v>
      </c>
      <c r="G65" s="4" t="e">
        <f t="shared" si="0"/>
        <v>#N/A</v>
      </c>
      <c r="I65" s="26" t="e">
        <f>VLOOKUP(B65,限价!A:D,4,0)</f>
        <v>#N/A</v>
      </c>
    </row>
    <row r="66" spans="5:9">
      <c r="E66" s="1" t="e">
        <f>VLOOKUP(B66,限价!A:D,2,0)</f>
        <v>#N/A</v>
      </c>
      <c r="F66" s="1" t="e">
        <f>VLOOKUP(B66,限价!A:D,3,0)</f>
        <v>#N/A</v>
      </c>
      <c r="G66" s="4" t="e">
        <f t="shared" si="0"/>
        <v>#N/A</v>
      </c>
      <c r="I66" s="26" t="e">
        <f>VLOOKUP(B66,限价!A:D,4,0)</f>
        <v>#N/A</v>
      </c>
    </row>
    <row r="67" spans="5:9">
      <c r="E67" s="1" t="e">
        <f>VLOOKUP(B67,限价!A:D,2,0)</f>
        <v>#N/A</v>
      </c>
      <c r="F67" s="1" t="e">
        <f>VLOOKUP(B67,限价!A:D,3,0)</f>
        <v>#N/A</v>
      </c>
      <c r="G67" s="4" t="e">
        <f t="shared" ref="G67:G130" si="1">C67*D67*F67</f>
        <v>#N/A</v>
      </c>
      <c r="I67" s="26" t="e">
        <f>VLOOKUP(B67,限价!A:D,4,0)</f>
        <v>#N/A</v>
      </c>
    </row>
    <row r="68" spans="5:9">
      <c r="E68" s="1" t="e">
        <f>VLOOKUP(B68,限价!A:D,2,0)</f>
        <v>#N/A</v>
      </c>
      <c r="F68" s="1" t="e">
        <f>VLOOKUP(B68,限价!A:D,3,0)</f>
        <v>#N/A</v>
      </c>
      <c r="G68" s="4" t="e">
        <f t="shared" si="1"/>
        <v>#N/A</v>
      </c>
      <c r="I68" s="26" t="e">
        <f>VLOOKUP(B68,限价!A:D,4,0)</f>
        <v>#N/A</v>
      </c>
    </row>
    <row r="69" spans="5:9">
      <c r="E69" s="1" t="e">
        <f>VLOOKUP(B69,限价!A:D,2,0)</f>
        <v>#N/A</v>
      </c>
      <c r="F69" s="1" t="e">
        <f>VLOOKUP(B69,限价!A:D,3,0)</f>
        <v>#N/A</v>
      </c>
      <c r="G69" s="4" t="e">
        <f t="shared" si="1"/>
        <v>#N/A</v>
      </c>
      <c r="I69" s="26" t="e">
        <f>VLOOKUP(B69,限价!A:D,4,0)</f>
        <v>#N/A</v>
      </c>
    </row>
    <row r="70" spans="5:9">
      <c r="E70" s="1" t="e">
        <f>VLOOKUP(B70,限价!A:D,2,0)</f>
        <v>#N/A</v>
      </c>
      <c r="F70" s="1" t="e">
        <f>VLOOKUP(B70,限价!A:D,3,0)</f>
        <v>#N/A</v>
      </c>
      <c r="G70" s="4" t="e">
        <f t="shared" si="1"/>
        <v>#N/A</v>
      </c>
      <c r="I70" s="26" t="e">
        <f>VLOOKUP(B70,限价!A:D,4,0)</f>
        <v>#N/A</v>
      </c>
    </row>
    <row r="71" spans="5:9">
      <c r="E71" s="1" t="e">
        <f>VLOOKUP(B71,限价!A:D,2,0)</f>
        <v>#N/A</v>
      </c>
      <c r="F71" s="1" t="e">
        <f>VLOOKUP(B71,限价!A:D,3,0)</f>
        <v>#N/A</v>
      </c>
      <c r="G71" s="4" t="e">
        <f t="shared" si="1"/>
        <v>#N/A</v>
      </c>
      <c r="I71" s="26" t="e">
        <f>VLOOKUP(B71,限价!A:D,4,0)</f>
        <v>#N/A</v>
      </c>
    </row>
    <row r="72" spans="5:9">
      <c r="E72" s="1" t="e">
        <f>VLOOKUP(B72,限价!A:D,2,0)</f>
        <v>#N/A</v>
      </c>
      <c r="F72" s="1" t="e">
        <f>VLOOKUP(B72,限价!A:D,3,0)</f>
        <v>#N/A</v>
      </c>
      <c r="G72" s="4" t="e">
        <f t="shared" si="1"/>
        <v>#N/A</v>
      </c>
      <c r="I72" s="26" t="e">
        <f>VLOOKUP(B72,限价!A:D,4,0)</f>
        <v>#N/A</v>
      </c>
    </row>
    <row r="73" spans="5:9">
      <c r="E73" s="1" t="e">
        <f>VLOOKUP(B73,限价!A:D,2,0)</f>
        <v>#N/A</v>
      </c>
      <c r="F73" s="1" t="e">
        <f>VLOOKUP(B73,限价!A:D,3,0)</f>
        <v>#N/A</v>
      </c>
      <c r="G73" s="4" t="e">
        <f t="shared" si="1"/>
        <v>#N/A</v>
      </c>
      <c r="I73" s="26" t="e">
        <f>VLOOKUP(B73,限价!A:D,4,0)</f>
        <v>#N/A</v>
      </c>
    </row>
    <row r="74" spans="5:9">
      <c r="E74" s="1" t="e">
        <f>VLOOKUP(B74,限价!A:D,2,0)</f>
        <v>#N/A</v>
      </c>
      <c r="F74" s="1" t="e">
        <f>VLOOKUP(B74,限价!A:D,3,0)</f>
        <v>#N/A</v>
      </c>
      <c r="G74" s="4" t="e">
        <f t="shared" si="1"/>
        <v>#N/A</v>
      </c>
      <c r="I74" s="26" t="e">
        <f>VLOOKUP(B74,限价!A:D,4,0)</f>
        <v>#N/A</v>
      </c>
    </row>
    <row r="75" spans="5:9">
      <c r="E75" s="1" t="e">
        <f>VLOOKUP(B75,限价!A:D,2,0)</f>
        <v>#N/A</v>
      </c>
      <c r="F75" s="1" t="e">
        <f>VLOOKUP(B75,限价!A:D,3,0)</f>
        <v>#N/A</v>
      </c>
      <c r="G75" s="4" t="e">
        <f t="shared" si="1"/>
        <v>#N/A</v>
      </c>
      <c r="I75" s="26" t="e">
        <f>VLOOKUP(B75,限价!A:D,4,0)</f>
        <v>#N/A</v>
      </c>
    </row>
    <row r="76" spans="5:9">
      <c r="E76" s="1" t="e">
        <f>VLOOKUP(B76,限价!A:D,2,0)</f>
        <v>#N/A</v>
      </c>
      <c r="F76" s="1" t="e">
        <f>VLOOKUP(B76,限价!A:D,3,0)</f>
        <v>#N/A</v>
      </c>
      <c r="G76" s="4" t="e">
        <f t="shared" si="1"/>
        <v>#N/A</v>
      </c>
      <c r="I76" s="26" t="e">
        <f>VLOOKUP(B76,限价!A:D,4,0)</f>
        <v>#N/A</v>
      </c>
    </row>
    <row r="77" spans="5:9">
      <c r="E77" s="1" t="e">
        <f>VLOOKUP(B77,限价!A:D,2,0)</f>
        <v>#N/A</v>
      </c>
      <c r="F77" s="1" t="e">
        <f>VLOOKUP(B77,限价!A:D,3,0)</f>
        <v>#N/A</v>
      </c>
      <c r="G77" s="4" t="e">
        <f t="shared" si="1"/>
        <v>#N/A</v>
      </c>
      <c r="I77" s="26" t="e">
        <f>VLOOKUP(B77,限价!A:D,4,0)</f>
        <v>#N/A</v>
      </c>
    </row>
    <row r="78" spans="5:9">
      <c r="E78" s="1" t="e">
        <f>VLOOKUP(B78,限价!A:D,2,0)</f>
        <v>#N/A</v>
      </c>
      <c r="F78" s="1" t="e">
        <f>VLOOKUP(B78,限价!A:D,3,0)</f>
        <v>#N/A</v>
      </c>
      <c r="G78" s="4" t="e">
        <f t="shared" si="1"/>
        <v>#N/A</v>
      </c>
      <c r="I78" s="26" t="e">
        <f>VLOOKUP(B78,限价!A:D,4,0)</f>
        <v>#N/A</v>
      </c>
    </row>
    <row r="79" spans="5:9">
      <c r="E79" s="1" t="e">
        <f>VLOOKUP(B79,限价!A:D,2,0)</f>
        <v>#N/A</v>
      </c>
      <c r="F79" s="1" t="e">
        <f>VLOOKUP(B79,限价!A:D,3,0)</f>
        <v>#N/A</v>
      </c>
      <c r="G79" s="4" t="e">
        <f t="shared" si="1"/>
        <v>#N/A</v>
      </c>
      <c r="I79" s="26" t="e">
        <f>VLOOKUP(B79,限价!A:D,4,0)</f>
        <v>#N/A</v>
      </c>
    </row>
    <row r="80" spans="5:9">
      <c r="E80" s="1" t="e">
        <f>VLOOKUP(B80,限价!A:D,2,0)</f>
        <v>#N/A</v>
      </c>
      <c r="F80" s="1" t="e">
        <f>VLOOKUP(B80,限价!A:D,3,0)</f>
        <v>#N/A</v>
      </c>
      <c r="G80" s="4" t="e">
        <f t="shared" si="1"/>
        <v>#N/A</v>
      </c>
      <c r="I80" s="26" t="e">
        <f>VLOOKUP(B80,限价!A:D,4,0)</f>
        <v>#N/A</v>
      </c>
    </row>
    <row r="81" spans="5:9">
      <c r="E81" s="1" t="e">
        <f>VLOOKUP(B81,限价!A:D,2,0)</f>
        <v>#N/A</v>
      </c>
      <c r="F81" s="1" t="e">
        <f>VLOOKUP(B81,限价!A:D,3,0)</f>
        <v>#N/A</v>
      </c>
      <c r="G81" s="4" t="e">
        <f t="shared" si="1"/>
        <v>#N/A</v>
      </c>
      <c r="I81" s="26" t="e">
        <f>VLOOKUP(B81,限价!A:D,4,0)</f>
        <v>#N/A</v>
      </c>
    </row>
    <row r="82" spans="5:9">
      <c r="E82" s="1" t="e">
        <f>VLOOKUP(B82,限价!A:D,2,0)</f>
        <v>#N/A</v>
      </c>
      <c r="F82" s="1" t="e">
        <f>VLOOKUP(B82,限价!A:D,3,0)</f>
        <v>#N/A</v>
      </c>
      <c r="G82" s="4" t="e">
        <f t="shared" si="1"/>
        <v>#N/A</v>
      </c>
      <c r="I82" s="26" t="e">
        <f>VLOOKUP(B82,限价!A:D,4,0)</f>
        <v>#N/A</v>
      </c>
    </row>
    <row r="83" spans="5:9">
      <c r="E83" s="1" t="e">
        <f>VLOOKUP(B83,限价!A:D,2,0)</f>
        <v>#N/A</v>
      </c>
      <c r="F83" s="1" t="e">
        <f>VLOOKUP(B83,限价!A:D,3,0)</f>
        <v>#N/A</v>
      </c>
      <c r="G83" s="4" t="e">
        <f t="shared" si="1"/>
        <v>#N/A</v>
      </c>
      <c r="I83" s="26" t="e">
        <f>VLOOKUP(B83,限价!A:D,4,0)</f>
        <v>#N/A</v>
      </c>
    </row>
    <row r="84" spans="5:9">
      <c r="E84" s="1" t="e">
        <f>VLOOKUP(B84,限价!A:D,2,0)</f>
        <v>#N/A</v>
      </c>
      <c r="F84" s="1" t="e">
        <f>VLOOKUP(B84,限价!A:D,3,0)</f>
        <v>#N/A</v>
      </c>
      <c r="G84" s="4" t="e">
        <f t="shared" si="1"/>
        <v>#N/A</v>
      </c>
      <c r="I84" s="26" t="e">
        <f>VLOOKUP(B84,限价!A:D,4,0)</f>
        <v>#N/A</v>
      </c>
    </row>
    <row r="85" spans="5:9">
      <c r="E85" s="1" t="e">
        <f>VLOOKUP(B85,限价!A:D,2,0)</f>
        <v>#N/A</v>
      </c>
      <c r="F85" s="1" t="e">
        <f>VLOOKUP(B85,限价!A:D,3,0)</f>
        <v>#N/A</v>
      </c>
      <c r="G85" s="4" t="e">
        <f t="shared" si="1"/>
        <v>#N/A</v>
      </c>
      <c r="I85" s="26" t="e">
        <f>VLOOKUP(B85,限价!A:D,4,0)</f>
        <v>#N/A</v>
      </c>
    </row>
    <row r="86" spans="5:9">
      <c r="E86" s="1" t="e">
        <f>VLOOKUP(B86,限价!A:D,2,0)</f>
        <v>#N/A</v>
      </c>
      <c r="F86" s="1" t="e">
        <f>VLOOKUP(B86,限价!A:D,3,0)</f>
        <v>#N/A</v>
      </c>
      <c r="G86" s="4" t="e">
        <f t="shared" si="1"/>
        <v>#N/A</v>
      </c>
      <c r="I86" s="26" t="e">
        <f>VLOOKUP(B86,限价!A:D,4,0)</f>
        <v>#N/A</v>
      </c>
    </row>
    <row r="87" spans="5:9">
      <c r="E87" s="1" t="e">
        <f>VLOOKUP(B87,限价!A:D,2,0)</f>
        <v>#N/A</v>
      </c>
      <c r="F87" s="1" t="e">
        <f>VLOOKUP(B87,限价!A:D,3,0)</f>
        <v>#N/A</v>
      </c>
      <c r="G87" s="4" t="e">
        <f t="shared" si="1"/>
        <v>#N/A</v>
      </c>
      <c r="I87" s="26" t="e">
        <f>VLOOKUP(B87,限价!A:D,4,0)</f>
        <v>#N/A</v>
      </c>
    </row>
    <row r="88" spans="5:9">
      <c r="E88" s="1" t="e">
        <f>VLOOKUP(B88,限价!A:D,2,0)</f>
        <v>#N/A</v>
      </c>
      <c r="F88" s="1" t="e">
        <f>VLOOKUP(B88,限价!A:D,3,0)</f>
        <v>#N/A</v>
      </c>
      <c r="G88" s="4" t="e">
        <f t="shared" si="1"/>
        <v>#N/A</v>
      </c>
      <c r="I88" s="26" t="e">
        <f>VLOOKUP(B88,限价!A:D,4,0)</f>
        <v>#N/A</v>
      </c>
    </row>
    <row r="89" spans="5:9">
      <c r="E89" s="1" t="e">
        <f>VLOOKUP(B89,限价!A:D,2,0)</f>
        <v>#N/A</v>
      </c>
      <c r="F89" s="1" t="e">
        <f>VLOOKUP(B89,限价!A:D,3,0)</f>
        <v>#N/A</v>
      </c>
      <c r="G89" s="4" t="e">
        <f t="shared" si="1"/>
        <v>#N/A</v>
      </c>
      <c r="I89" s="26" t="e">
        <f>VLOOKUP(B89,限价!A:D,4,0)</f>
        <v>#N/A</v>
      </c>
    </row>
    <row r="90" spans="5:9">
      <c r="E90" s="1" t="e">
        <f>VLOOKUP(B90,限价!A:D,2,0)</f>
        <v>#N/A</v>
      </c>
      <c r="F90" s="1" t="e">
        <f>VLOOKUP(B90,限价!A:D,3,0)</f>
        <v>#N/A</v>
      </c>
      <c r="G90" s="4" t="e">
        <f t="shared" si="1"/>
        <v>#N/A</v>
      </c>
      <c r="I90" s="26" t="e">
        <f>VLOOKUP(B90,限价!A:D,4,0)</f>
        <v>#N/A</v>
      </c>
    </row>
    <row r="91" spans="5:9">
      <c r="E91" s="1" t="e">
        <f>VLOOKUP(B91,限价!A:D,2,0)</f>
        <v>#N/A</v>
      </c>
      <c r="F91" s="1" t="e">
        <f>VLOOKUP(B91,限价!A:D,3,0)</f>
        <v>#N/A</v>
      </c>
      <c r="G91" s="4" t="e">
        <f t="shared" si="1"/>
        <v>#N/A</v>
      </c>
      <c r="I91" s="26" t="e">
        <f>VLOOKUP(B91,限价!A:D,4,0)</f>
        <v>#N/A</v>
      </c>
    </row>
    <row r="92" spans="5:9">
      <c r="E92" s="1" t="e">
        <f>VLOOKUP(B92,限价!A:D,2,0)</f>
        <v>#N/A</v>
      </c>
      <c r="F92" s="1" t="e">
        <f>VLOOKUP(B92,限价!A:D,3,0)</f>
        <v>#N/A</v>
      </c>
      <c r="G92" s="4" t="e">
        <f t="shared" si="1"/>
        <v>#N/A</v>
      </c>
      <c r="I92" s="26" t="e">
        <f>VLOOKUP(B92,限价!A:D,4,0)</f>
        <v>#N/A</v>
      </c>
    </row>
    <row r="93" spans="5:9">
      <c r="E93" s="1" t="e">
        <f>VLOOKUP(B93,限价!A:D,2,0)</f>
        <v>#N/A</v>
      </c>
      <c r="F93" s="1" t="e">
        <f>VLOOKUP(B93,限价!A:D,3,0)</f>
        <v>#N/A</v>
      </c>
      <c r="G93" s="4" t="e">
        <f t="shared" si="1"/>
        <v>#N/A</v>
      </c>
      <c r="I93" s="26" t="e">
        <f>VLOOKUP(B93,限价!A:D,4,0)</f>
        <v>#N/A</v>
      </c>
    </row>
    <row r="94" spans="5:9">
      <c r="E94" s="1" t="e">
        <f>VLOOKUP(B94,限价!A:D,2,0)</f>
        <v>#N/A</v>
      </c>
      <c r="F94" s="1" t="e">
        <f>VLOOKUP(B94,限价!A:D,3,0)</f>
        <v>#N/A</v>
      </c>
      <c r="G94" s="4" t="e">
        <f t="shared" si="1"/>
        <v>#N/A</v>
      </c>
      <c r="I94" s="26" t="e">
        <f>VLOOKUP(B94,限价!A:D,4,0)</f>
        <v>#N/A</v>
      </c>
    </row>
    <row r="95" spans="5:9">
      <c r="E95" s="1" t="e">
        <f>VLOOKUP(B95,限价!A:D,2,0)</f>
        <v>#N/A</v>
      </c>
      <c r="F95" s="1" t="e">
        <f>VLOOKUP(B95,限价!A:D,3,0)</f>
        <v>#N/A</v>
      </c>
      <c r="G95" s="4" t="e">
        <f t="shared" si="1"/>
        <v>#N/A</v>
      </c>
      <c r="I95" s="26" t="e">
        <f>VLOOKUP(B95,限价!A:D,4,0)</f>
        <v>#N/A</v>
      </c>
    </row>
    <row r="96" spans="5:9">
      <c r="E96" s="1" t="e">
        <f>VLOOKUP(B96,限价!A:D,2,0)</f>
        <v>#N/A</v>
      </c>
      <c r="F96" s="1" t="e">
        <f>VLOOKUP(B96,限价!A:D,3,0)</f>
        <v>#N/A</v>
      </c>
      <c r="G96" s="4" t="e">
        <f t="shared" si="1"/>
        <v>#N/A</v>
      </c>
      <c r="I96" s="26" t="e">
        <f>VLOOKUP(B96,限价!A:D,4,0)</f>
        <v>#N/A</v>
      </c>
    </row>
    <row r="97" spans="5:9">
      <c r="E97" s="1" t="e">
        <f>VLOOKUP(B97,限价!A:D,2,0)</f>
        <v>#N/A</v>
      </c>
      <c r="F97" s="1" t="e">
        <f>VLOOKUP(B97,限价!A:D,3,0)</f>
        <v>#N/A</v>
      </c>
      <c r="G97" s="4" t="e">
        <f t="shared" si="1"/>
        <v>#N/A</v>
      </c>
      <c r="I97" s="26" t="e">
        <f>VLOOKUP(B97,限价!A:D,4,0)</f>
        <v>#N/A</v>
      </c>
    </row>
    <row r="98" spans="5:9">
      <c r="E98" s="1" t="e">
        <f>VLOOKUP(B98,限价!A:D,2,0)</f>
        <v>#N/A</v>
      </c>
      <c r="F98" s="1" t="e">
        <f>VLOOKUP(B98,限价!A:D,3,0)</f>
        <v>#N/A</v>
      </c>
      <c r="G98" s="4" t="e">
        <f t="shared" si="1"/>
        <v>#N/A</v>
      </c>
      <c r="I98" s="26" t="e">
        <f>VLOOKUP(B98,限价!A:D,4,0)</f>
        <v>#N/A</v>
      </c>
    </row>
    <row r="99" spans="5:9">
      <c r="E99" s="1" t="e">
        <f>VLOOKUP(B99,限价!A:D,2,0)</f>
        <v>#N/A</v>
      </c>
      <c r="F99" s="1" t="e">
        <f>VLOOKUP(B99,限价!A:D,3,0)</f>
        <v>#N/A</v>
      </c>
      <c r="G99" s="4" t="e">
        <f t="shared" si="1"/>
        <v>#N/A</v>
      </c>
      <c r="I99" s="26" t="e">
        <f>VLOOKUP(B99,限价!A:D,4,0)</f>
        <v>#N/A</v>
      </c>
    </row>
    <row r="100" spans="5:9">
      <c r="E100" s="1" t="e">
        <f>VLOOKUP(B100,限价!A:D,2,0)</f>
        <v>#N/A</v>
      </c>
      <c r="F100" s="1" t="e">
        <f>VLOOKUP(B100,限价!A:D,3,0)</f>
        <v>#N/A</v>
      </c>
      <c r="G100" s="4" t="e">
        <f t="shared" si="1"/>
        <v>#N/A</v>
      </c>
      <c r="I100" s="26" t="e">
        <f>VLOOKUP(B100,限价!A:D,4,0)</f>
        <v>#N/A</v>
      </c>
    </row>
    <row r="101" spans="5:9">
      <c r="E101" s="1" t="e">
        <f>VLOOKUP(B101,限价!A:D,2,0)</f>
        <v>#N/A</v>
      </c>
      <c r="F101" s="1" t="e">
        <f>VLOOKUP(B101,限价!A:D,3,0)</f>
        <v>#N/A</v>
      </c>
      <c r="G101" s="4" t="e">
        <f t="shared" si="1"/>
        <v>#N/A</v>
      </c>
      <c r="I101" s="26" t="e">
        <f>VLOOKUP(B101,限价!A:D,4,0)</f>
        <v>#N/A</v>
      </c>
    </row>
    <row r="102" spans="5:9">
      <c r="E102" s="1" t="e">
        <f>VLOOKUP(B102,限价!A:D,2,0)</f>
        <v>#N/A</v>
      </c>
      <c r="F102" s="1" t="e">
        <f>VLOOKUP(B102,限价!A:D,3,0)</f>
        <v>#N/A</v>
      </c>
      <c r="G102" s="4" t="e">
        <f t="shared" si="1"/>
        <v>#N/A</v>
      </c>
      <c r="I102" s="26" t="e">
        <f>VLOOKUP(B102,限价!A:D,4,0)</f>
        <v>#N/A</v>
      </c>
    </row>
    <row r="103" spans="5:9">
      <c r="E103" s="1" t="e">
        <f>VLOOKUP(B103,限价!A:D,2,0)</f>
        <v>#N/A</v>
      </c>
      <c r="F103" s="1" t="e">
        <f>VLOOKUP(B103,限价!A:D,3,0)</f>
        <v>#N/A</v>
      </c>
      <c r="G103" s="4" t="e">
        <f t="shared" si="1"/>
        <v>#N/A</v>
      </c>
      <c r="I103" s="26" t="e">
        <f>VLOOKUP(B103,限价!A:D,4,0)</f>
        <v>#N/A</v>
      </c>
    </row>
    <row r="104" spans="5:9">
      <c r="E104" s="1" t="e">
        <f>VLOOKUP(B104,限价!A:D,2,0)</f>
        <v>#N/A</v>
      </c>
      <c r="F104" s="1" t="e">
        <f>VLOOKUP(B104,限价!A:D,3,0)</f>
        <v>#N/A</v>
      </c>
      <c r="G104" s="4" t="e">
        <f t="shared" si="1"/>
        <v>#N/A</v>
      </c>
      <c r="I104" s="26" t="e">
        <f>VLOOKUP(B104,限价!A:D,4,0)</f>
        <v>#N/A</v>
      </c>
    </row>
    <row r="105" spans="5:9">
      <c r="E105" s="1" t="e">
        <f>VLOOKUP(B105,限价!A:D,2,0)</f>
        <v>#N/A</v>
      </c>
      <c r="F105" s="1" t="e">
        <f>VLOOKUP(B105,限价!A:D,3,0)</f>
        <v>#N/A</v>
      </c>
      <c r="G105" s="4" t="e">
        <f t="shared" si="1"/>
        <v>#N/A</v>
      </c>
      <c r="I105" s="26" t="e">
        <f>VLOOKUP(B105,限价!A:D,4,0)</f>
        <v>#N/A</v>
      </c>
    </row>
    <row r="106" spans="5:9">
      <c r="E106" s="1" t="e">
        <f>VLOOKUP(B106,限价!A:D,2,0)</f>
        <v>#N/A</v>
      </c>
      <c r="F106" s="1" t="e">
        <f>VLOOKUP(B106,限价!A:D,3,0)</f>
        <v>#N/A</v>
      </c>
      <c r="G106" s="4" t="e">
        <f t="shared" si="1"/>
        <v>#N/A</v>
      </c>
      <c r="I106" s="26" t="e">
        <f>VLOOKUP(B106,限价!A:D,4,0)</f>
        <v>#N/A</v>
      </c>
    </row>
    <row r="107" spans="5:9">
      <c r="E107" s="1" t="e">
        <f>VLOOKUP(B107,限价!A:D,2,0)</f>
        <v>#N/A</v>
      </c>
      <c r="F107" s="1" t="e">
        <f>VLOOKUP(B107,限价!A:D,3,0)</f>
        <v>#N/A</v>
      </c>
      <c r="G107" s="4" t="e">
        <f t="shared" si="1"/>
        <v>#N/A</v>
      </c>
      <c r="I107" s="26" t="e">
        <f>VLOOKUP(B107,限价!A:D,4,0)</f>
        <v>#N/A</v>
      </c>
    </row>
    <row r="108" spans="5:9">
      <c r="E108" s="1" t="e">
        <f>VLOOKUP(B108,限价!A:D,2,0)</f>
        <v>#N/A</v>
      </c>
      <c r="F108" s="1" t="e">
        <f>VLOOKUP(B108,限价!A:D,3,0)</f>
        <v>#N/A</v>
      </c>
      <c r="G108" s="4" t="e">
        <f t="shared" si="1"/>
        <v>#N/A</v>
      </c>
      <c r="I108" s="26" t="e">
        <f>VLOOKUP(B108,限价!A:D,4,0)</f>
        <v>#N/A</v>
      </c>
    </row>
    <row r="109" spans="5:9">
      <c r="E109" s="1" t="e">
        <f>VLOOKUP(B109,限价!A:D,2,0)</f>
        <v>#N/A</v>
      </c>
      <c r="F109" s="1" t="e">
        <f>VLOOKUP(B109,限价!A:D,3,0)</f>
        <v>#N/A</v>
      </c>
      <c r="G109" s="4" t="e">
        <f t="shared" si="1"/>
        <v>#N/A</v>
      </c>
      <c r="I109" s="26" t="e">
        <f>VLOOKUP(B109,限价!A:D,4,0)</f>
        <v>#N/A</v>
      </c>
    </row>
    <row r="110" spans="5:9">
      <c r="E110" s="1" t="e">
        <f>VLOOKUP(B110,限价!A:D,2,0)</f>
        <v>#N/A</v>
      </c>
      <c r="F110" s="1" t="e">
        <f>VLOOKUP(B110,限价!A:D,3,0)</f>
        <v>#N/A</v>
      </c>
      <c r="G110" s="4" t="e">
        <f t="shared" si="1"/>
        <v>#N/A</v>
      </c>
      <c r="I110" s="26" t="e">
        <f>VLOOKUP(B110,限价!A:D,4,0)</f>
        <v>#N/A</v>
      </c>
    </row>
    <row r="111" spans="5:9">
      <c r="E111" s="1" t="e">
        <f>VLOOKUP(B111,限价!A:D,2,0)</f>
        <v>#N/A</v>
      </c>
      <c r="F111" s="1" t="e">
        <f>VLOOKUP(B111,限价!A:D,3,0)</f>
        <v>#N/A</v>
      </c>
      <c r="G111" s="4" t="e">
        <f t="shared" si="1"/>
        <v>#N/A</v>
      </c>
      <c r="I111" s="26" t="e">
        <f>VLOOKUP(B111,限价!A:D,4,0)</f>
        <v>#N/A</v>
      </c>
    </row>
    <row r="112" spans="5:9">
      <c r="E112" s="1" t="e">
        <f>VLOOKUP(B112,限价!A:D,2,0)</f>
        <v>#N/A</v>
      </c>
      <c r="F112" s="1" t="e">
        <f>VLOOKUP(B112,限价!A:D,3,0)</f>
        <v>#N/A</v>
      </c>
      <c r="G112" s="4" t="e">
        <f t="shared" si="1"/>
        <v>#N/A</v>
      </c>
      <c r="I112" s="26" t="e">
        <f>VLOOKUP(B112,限价!A:D,4,0)</f>
        <v>#N/A</v>
      </c>
    </row>
    <row r="113" spans="5:9">
      <c r="E113" s="1" t="e">
        <f>VLOOKUP(B113,限价!A:D,2,0)</f>
        <v>#N/A</v>
      </c>
      <c r="F113" s="1" t="e">
        <f>VLOOKUP(B113,限价!A:D,3,0)</f>
        <v>#N/A</v>
      </c>
      <c r="G113" s="4" t="e">
        <f t="shared" si="1"/>
        <v>#N/A</v>
      </c>
      <c r="I113" s="26" t="e">
        <f>VLOOKUP(B113,限价!A:D,4,0)</f>
        <v>#N/A</v>
      </c>
    </row>
    <row r="114" spans="5:9">
      <c r="E114" s="1" t="e">
        <f>VLOOKUP(B114,限价!A:D,2,0)</f>
        <v>#N/A</v>
      </c>
      <c r="F114" s="1" t="e">
        <f>VLOOKUP(B114,限价!A:D,3,0)</f>
        <v>#N/A</v>
      </c>
      <c r="G114" s="4" t="e">
        <f t="shared" si="1"/>
        <v>#N/A</v>
      </c>
      <c r="I114" s="26" t="e">
        <f>VLOOKUP(B114,限价!A:D,4,0)</f>
        <v>#N/A</v>
      </c>
    </row>
    <row r="115" spans="5:9">
      <c r="E115" s="1" t="e">
        <f>VLOOKUP(B115,限价!A:D,2,0)</f>
        <v>#N/A</v>
      </c>
      <c r="F115" s="1" t="e">
        <f>VLOOKUP(B115,限价!A:D,3,0)</f>
        <v>#N/A</v>
      </c>
      <c r="G115" s="4" t="e">
        <f t="shared" si="1"/>
        <v>#N/A</v>
      </c>
      <c r="I115" s="26" t="e">
        <f>VLOOKUP(B115,限价!A:D,4,0)</f>
        <v>#N/A</v>
      </c>
    </row>
    <row r="116" spans="5:9">
      <c r="E116" s="1" t="e">
        <f>VLOOKUP(B116,限价!A:D,2,0)</f>
        <v>#N/A</v>
      </c>
      <c r="F116" s="1" t="e">
        <f>VLOOKUP(B116,限价!A:D,3,0)</f>
        <v>#N/A</v>
      </c>
      <c r="G116" s="4" t="e">
        <f t="shared" si="1"/>
        <v>#N/A</v>
      </c>
      <c r="I116" s="26" t="e">
        <f>VLOOKUP(B116,限价!A:D,4,0)</f>
        <v>#N/A</v>
      </c>
    </row>
    <row r="117" spans="5:9">
      <c r="E117" s="1" t="e">
        <f>VLOOKUP(B117,限价!A:D,2,0)</f>
        <v>#N/A</v>
      </c>
      <c r="F117" s="1" t="e">
        <f>VLOOKUP(B117,限价!A:D,3,0)</f>
        <v>#N/A</v>
      </c>
      <c r="G117" s="4" t="e">
        <f t="shared" si="1"/>
        <v>#N/A</v>
      </c>
      <c r="I117" s="26" t="e">
        <f>VLOOKUP(B117,限价!A:D,4,0)</f>
        <v>#N/A</v>
      </c>
    </row>
    <row r="118" spans="5:9">
      <c r="E118" s="1" t="e">
        <f>VLOOKUP(B118,限价!A:D,2,0)</f>
        <v>#N/A</v>
      </c>
      <c r="F118" s="1" t="e">
        <f>VLOOKUP(B118,限价!A:D,3,0)</f>
        <v>#N/A</v>
      </c>
      <c r="G118" s="4" t="e">
        <f t="shared" si="1"/>
        <v>#N/A</v>
      </c>
      <c r="I118" s="26" t="e">
        <f>VLOOKUP(B118,限价!A:D,4,0)</f>
        <v>#N/A</v>
      </c>
    </row>
    <row r="119" spans="5:9">
      <c r="E119" s="1" t="e">
        <f>VLOOKUP(B119,限价!A:D,2,0)</f>
        <v>#N/A</v>
      </c>
      <c r="F119" s="1" t="e">
        <f>VLOOKUP(B119,限价!A:D,3,0)</f>
        <v>#N/A</v>
      </c>
      <c r="G119" s="4" t="e">
        <f t="shared" si="1"/>
        <v>#N/A</v>
      </c>
      <c r="I119" s="26" t="e">
        <f>VLOOKUP(B119,限价!A:D,4,0)</f>
        <v>#N/A</v>
      </c>
    </row>
    <row r="120" spans="5:9">
      <c r="E120" s="1" t="e">
        <f>VLOOKUP(B120,限价!A:D,2,0)</f>
        <v>#N/A</v>
      </c>
      <c r="F120" s="1" t="e">
        <f>VLOOKUP(B120,限价!A:D,3,0)</f>
        <v>#N/A</v>
      </c>
      <c r="G120" s="4" t="e">
        <f t="shared" si="1"/>
        <v>#N/A</v>
      </c>
      <c r="I120" s="26" t="e">
        <f>VLOOKUP(B120,限价!A:D,4,0)</f>
        <v>#N/A</v>
      </c>
    </row>
    <row r="121" spans="5:9">
      <c r="E121" s="1" t="e">
        <f>VLOOKUP(B121,限价!A:D,2,0)</f>
        <v>#N/A</v>
      </c>
      <c r="F121" s="1" t="e">
        <f>VLOOKUP(B121,限价!A:D,3,0)</f>
        <v>#N/A</v>
      </c>
      <c r="G121" s="4" t="e">
        <f t="shared" si="1"/>
        <v>#N/A</v>
      </c>
      <c r="I121" s="26" t="e">
        <f>VLOOKUP(B121,限价!A:D,4,0)</f>
        <v>#N/A</v>
      </c>
    </row>
    <row r="122" spans="5:9">
      <c r="E122" s="1" t="e">
        <f>VLOOKUP(B122,限价!A:D,2,0)</f>
        <v>#N/A</v>
      </c>
      <c r="F122" s="1" t="e">
        <f>VLOOKUP(B122,限价!A:D,3,0)</f>
        <v>#N/A</v>
      </c>
      <c r="G122" s="4" t="e">
        <f t="shared" si="1"/>
        <v>#N/A</v>
      </c>
      <c r="I122" s="26" t="e">
        <f>VLOOKUP(B122,限价!A:D,4,0)</f>
        <v>#N/A</v>
      </c>
    </row>
    <row r="123" spans="5:9">
      <c r="E123" s="1" t="e">
        <f>VLOOKUP(B123,限价!A:D,2,0)</f>
        <v>#N/A</v>
      </c>
      <c r="F123" s="1" t="e">
        <f>VLOOKUP(B123,限价!A:D,3,0)</f>
        <v>#N/A</v>
      </c>
      <c r="G123" s="4" t="e">
        <f t="shared" si="1"/>
        <v>#N/A</v>
      </c>
      <c r="I123" s="26" t="e">
        <f>VLOOKUP(B123,限价!A:D,4,0)</f>
        <v>#N/A</v>
      </c>
    </row>
    <row r="124" spans="5:9">
      <c r="E124" s="1" t="e">
        <f>VLOOKUP(B124,限价!A:D,2,0)</f>
        <v>#N/A</v>
      </c>
      <c r="F124" s="1" t="e">
        <f>VLOOKUP(B124,限价!A:D,3,0)</f>
        <v>#N/A</v>
      </c>
      <c r="G124" s="4" t="e">
        <f t="shared" si="1"/>
        <v>#N/A</v>
      </c>
      <c r="I124" s="26" t="e">
        <f>VLOOKUP(B124,限价!A:D,4,0)</f>
        <v>#N/A</v>
      </c>
    </row>
    <row r="125" spans="5:9">
      <c r="E125" s="1" t="e">
        <f>VLOOKUP(B125,限价!A:D,2,0)</f>
        <v>#N/A</v>
      </c>
      <c r="F125" s="1" t="e">
        <f>VLOOKUP(B125,限价!A:D,3,0)</f>
        <v>#N/A</v>
      </c>
      <c r="G125" s="4" t="e">
        <f t="shared" si="1"/>
        <v>#N/A</v>
      </c>
      <c r="I125" s="26" t="e">
        <f>VLOOKUP(B125,限价!A:D,4,0)</f>
        <v>#N/A</v>
      </c>
    </row>
    <row r="126" spans="5:9">
      <c r="E126" s="1" t="e">
        <f>VLOOKUP(B126,限价!A:D,2,0)</f>
        <v>#N/A</v>
      </c>
      <c r="F126" s="1" t="e">
        <f>VLOOKUP(B126,限价!A:D,3,0)</f>
        <v>#N/A</v>
      </c>
      <c r="G126" s="4" t="e">
        <f t="shared" si="1"/>
        <v>#N/A</v>
      </c>
      <c r="I126" s="26" t="e">
        <f>VLOOKUP(B126,限价!A:D,4,0)</f>
        <v>#N/A</v>
      </c>
    </row>
    <row r="127" spans="5:9">
      <c r="E127" s="1" t="e">
        <f>VLOOKUP(B127,限价!A:D,2,0)</f>
        <v>#N/A</v>
      </c>
      <c r="F127" s="1" t="e">
        <f>VLOOKUP(B127,限价!A:D,3,0)</f>
        <v>#N/A</v>
      </c>
      <c r="G127" s="4" t="e">
        <f t="shared" si="1"/>
        <v>#N/A</v>
      </c>
      <c r="I127" s="26" t="e">
        <f>VLOOKUP(B127,限价!A:D,4,0)</f>
        <v>#N/A</v>
      </c>
    </row>
    <row r="128" spans="5:9">
      <c r="E128" s="1" t="e">
        <f>VLOOKUP(B128,限价!A:D,2,0)</f>
        <v>#N/A</v>
      </c>
      <c r="F128" s="1" t="e">
        <f>VLOOKUP(B128,限价!A:D,3,0)</f>
        <v>#N/A</v>
      </c>
      <c r="G128" s="4" t="e">
        <f t="shared" si="1"/>
        <v>#N/A</v>
      </c>
      <c r="I128" s="26" t="e">
        <f>VLOOKUP(B128,限价!A:D,4,0)</f>
        <v>#N/A</v>
      </c>
    </row>
    <row r="129" spans="5:9">
      <c r="E129" s="1" t="e">
        <f>VLOOKUP(B129,限价!A:D,2,0)</f>
        <v>#N/A</v>
      </c>
      <c r="F129" s="1" t="e">
        <f>VLOOKUP(B129,限价!A:D,3,0)</f>
        <v>#N/A</v>
      </c>
      <c r="G129" s="4" t="e">
        <f t="shared" si="1"/>
        <v>#N/A</v>
      </c>
      <c r="I129" s="26" t="e">
        <f>VLOOKUP(B129,限价!A:D,4,0)</f>
        <v>#N/A</v>
      </c>
    </row>
    <row r="130" spans="5:9">
      <c r="E130" s="1" t="e">
        <f>VLOOKUP(B130,限价!A:D,2,0)</f>
        <v>#N/A</v>
      </c>
      <c r="F130" s="1" t="e">
        <f>VLOOKUP(B130,限价!A:D,3,0)</f>
        <v>#N/A</v>
      </c>
      <c r="G130" s="4" t="e">
        <f t="shared" si="1"/>
        <v>#N/A</v>
      </c>
      <c r="I130" s="26" t="e">
        <f>VLOOKUP(B130,限价!A:D,4,0)</f>
        <v>#N/A</v>
      </c>
    </row>
    <row r="131" spans="5:9">
      <c r="E131" s="1" t="e">
        <f>VLOOKUP(B131,限价!A:D,2,0)</f>
        <v>#N/A</v>
      </c>
      <c r="F131" s="1" t="e">
        <f>VLOOKUP(B131,限价!A:D,3,0)</f>
        <v>#N/A</v>
      </c>
      <c r="G131" s="4" t="e">
        <f t="shared" ref="G131:G194" si="2">C131*D131*F131</f>
        <v>#N/A</v>
      </c>
      <c r="I131" s="26" t="e">
        <f>VLOOKUP(B131,限价!A:D,4,0)</f>
        <v>#N/A</v>
      </c>
    </row>
    <row r="132" spans="5:9">
      <c r="E132" s="1" t="e">
        <f>VLOOKUP(B132,限价!A:D,2,0)</f>
        <v>#N/A</v>
      </c>
      <c r="F132" s="1" t="e">
        <f>VLOOKUP(B132,限价!A:D,3,0)</f>
        <v>#N/A</v>
      </c>
      <c r="G132" s="4" t="e">
        <f t="shared" si="2"/>
        <v>#N/A</v>
      </c>
      <c r="I132" s="26" t="e">
        <f>VLOOKUP(B132,限价!A:D,4,0)</f>
        <v>#N/A</v>
      </c>
    </row>
    <row r="133" spans="5:9">
      <c r="E133" s="1" t="e">
        <f>VLOOKUP(B133,限价!A:D,2,0)</f>
        <v>#N/A</v>
      </c>
      <c r="F133" s="1" t="e">
        <f>VLOOKUP(B133,限价!A:D,3,0)</f>
        <v>#N/A</v>
      </c>
      <c r="G133" s="4" t="e">
        <f t="shared" si="2"/>
        <v>#N/A</v>
      </c>
      <c r="I133" s="26" t="e">
        <f>VLOOKUP(B133,限价!A:D,4,0)</f>
        <v>#N/A</v>
      </c>
    </row>
    <row r="134" spans="5:9">
      <c r="E134" s="1" t="e">
        <f>VLOOKUP(B134,限价!A:D,2,0)</f>
        <v>#N/A</v>
      </c>
      <c r="F134" s="1" t="e">
        <f>VLOOKUP(B134,限价!A:D,3,0)</f>
        <v>#N/A</v>
      </c>
      <c r="G134" s="4" t="e">
        <f t="shared" si="2"/>
        <v>#N/A</v>
      </c>
      <c r="I134" s="26" t="e">
        <f>VLOOKUP(B134,限价!A:D,4,0)</f>
        <v>#N/A</v>
      </c>
    </row>
    <row r="135" spans="5:9">
      <c r="E135" s="1" t="e">
        <f>VLOOKUP(B135,限价!A:D,2,0)</f>
        <v>#N/A</v>
      </c>
      <c r="F135" s="1" t="e">
        <f>VLOOKUP(B135,限价!A:D,3,0)</f>
        <v>#N/A</v>
      </c>
      <c r="G135" s="4" t="e">
        <f t="shared" si="2"/>
        <v>#N/A</v>
      </c>
      <c r="I135" s="26" t="e">
        <f>VLOOKUP(B135,限价!A:D,4,0)</f>
        <v>#N/A</v>
      </c>
    </row>
    <row r="136" spans="5:9">
      <c r="E136" s="1" t="e">
        <f>VLOOKUP(B136,限价!A:D,2,0)</f>
        <v>#N/A</v>
      </c>
      <c r="F136" s="1" t="e">
        <f>VLOOKUP(B136,限价!A:D,3,0)</f>
        <v>#N/A</v>
      </c>
      <c r="G136" s="4" t="e">
        <f t="shared" si="2"/>
        <v>#N/A</v>
      </c>
      <c r="I136" s="26" t="e">
        <f>VLOOKUP(B136,限价!A:D,4,0)</f>
        <v>#N/A</v>
      </c>
    </row>
    <row r="137" spans="5:9">
      <c r="E137" s="1" t="e">
        <f>VLOOKUP(B137,限价!A:D,2,0)</f>
        <v>#N/A</v>
      </c>
      <c r="F137" s="1" t="e">
        <f>VLOOKUP(B137,限价!A:D,3,0)</f>
        <v>#N/A</v>
      </c>
      <c r="G137" s="4" t="e">
        <f t="shared" si="2"/>
        <v>#N/A</v>
      </c>
      <c r="I137" s="26" t="e">
        <f>VLOOKUP(B137,限价!A:D,4,0)</f>
        <v>#N/A</v>
      </c>
    </row>
    <row r="138" spans="5:9">
      <c r="E138" s="1" t="e">
        <f>VLOOKUP(B138,限价!A:D,2,0)</f>
        <v>#N/A</v>
      </c>
      <c r="F138" s="1" t="e">
        <f>VLOOKUP(B138,限价!A:D,3,0)</f>
        <v>#N/A</v>
      </c>
      <c r="G138" s="4" t="e">
        <f t="shared" si="2"/>
        <v>#N/A</v>
      </c>
      <c r="I138" s="26" t="e">
        <f>VLOOKUP(B138,限价!A:D,4,0)</f>
        <v>#N/A</v>
      </c>
    </row>
    <row r="139" spans="5:9">
      <c r="E139" s="1" t="e">
        <f>VLOOKUP(B139,限价!A:D,2,0)</f>
        <v>#N/A</v>
      </c>
      <c r="F139" s="1" t="e">
        <f>VLOOKUP(B139,限价!A:D,3,0)</f>
        <v>#N/A</v>
      </c>
      <c r="G139" s="4" t="e">
        <f t="shared" si="2"/>
        <v>#N/A</v>
      </c>
      <c r="I139" s="26" t="e">
        <f>VLOOKUP(B139,限价!A:D,4,0)</f>
        <v>#N/A</v>
      </c>
    </row>
    <row r="140" spans="5:9">
      <c r="E140" s="1" t="e">
        <f>VLOOKUP(B140,限价!A:D,2,0)</f>
        <v>#N/A</v>
      </c>
      <c r="F140" s="1" t="e">
        <f>VLOOKUP(B140,限价!A:D,3,0)</f>
        <v>#N/A</v>
      </c>
      <c r="G140" s="4" t="e">
        <f t="shared" si="2"/>
        <v>#N/A</v>
      </c>
      <c r="I140" s="26" t="e">
        <f>VLOOKUP(B140,限价!A:D,4,0)</f>
        <v>#N/A</v>
      </c>
    </row>
    <row r="141" spans="5:9">
      <c r="E141" s="1" t="e">
        <f>VLOOKUP(B141,限价!A:D,2,0)</f>
        <v>#N/A</v>
      </c>
      <c r="F141" s="1" t="e">
        <f>VLOOKUP(B141,限价!A:D,3,0)</f>
        <v>#N/A</v>
      </c>
      <c r="G141" s="4" t="e">
        <f t="shared" si="2"/>
        <v>#N/A</v>
      </c>
      <c r="I141" s="26" t="e">
        <f>VLOOKUP(B141,限价!A:D,4,0)</f>
        <v>#N/A</v>
      </c>
    </row>
    <row r="142" spans="5:9">
      <c r="E142" s="1" t="e">
        <f>VLOOKUP(B142,限价!A:D,2,0)</f>
        <v>#N/A</v>
      </c>
      <c r="F142" s="1" t="e">
        <f>VLOOKUP(B142,限价!A:D,3,0)</f>
        <v>#N/A</v>
      </c>
      <c r="G142" s="4" t="e">
        <f t="shared" si="2"/>
        <v>#N/A</v>
      </c>
      <c r="I142" s="26" t="e">
        <f>VLOOKUP(B142,限价!A:D,4,0)</f>
        <v>#N/A</v>
      </c>
    </row>
    <row r="143" spans="5:9">
      <c r="E143" s="1" t="e">
        <f>VLOOKUP(B143,限价!A:D,2,0)</f>
        <v>#N/A</v>
      </c>
      <c r="F143" s="1" t="e">
        <f>VLOOKUP(B143,限价!A:D,3,0)</f>
        <v>#N/A</v>
      </c>
      <c r="G143" s="4" t="e">
        <f t="shared" si="2"/>
        <v>#N/A</v>
      </c>
      <c r="I143" s="26" t="e">
        <f>VLOOKUP(B143,限价!A:D,4,0)</f>
        <v>#N/A</v>
      </c>
    </row>
    <row r="144" spans="5:9">
      <c r="E144" s="1" t="e">
        <f>VLOOKUP(B144,限价!A:D,2,0)</f>
        <v>#N/A</v>
      </c>
      <c r="F144" s="1" t="e">
        <f>VLOOKUP(B144,限价!A:D,3,0)</f>
        <v>#N/A</v>
      </c>
      <c r="G144" s="4" t="e">
        <f t="shared" si="2"/>
        <v>#N/A</v>
      </c>
      <c r="I144" s="26" t="e">
        <f>VLOOKUP(B144,限价!A:D,4,0)</f>
        <v>#N/A</v>
      </c>
    </row>
    <row r="145" spans="5:9">
      <c r="E145" s="1" t="e">
        <f>VLOOKUP(B145,限价!A:D,2,0)</f>
        <v>#N/A</v>
      </c>
      <c r="F145" s="1" t="e">
        <f>VLOOKUP(B145,限价!A:D,3,0)</f>
        <v>#N/A</v>
      </c>
      <c r="G145" s="4" t="e">
        <f t="shared" si="2"/>
        <v>#N/A</v>
      </c>
      <c r="I145" s="26" t="e">
        <f>VLOOKUP(B145,限价!A:D,4,0)</f>
        <v>#N/A</v>
      </c>
    </row>
    <row r="146" spans="5:9">
      <c r="E146" s="1" t="e">
        <f>VLOOKUP(B146,限价!A:D,2,0)</f>
        <v>#N/A</v>
      </c>
      <c r="F146" s="1" t="e">
        <f>VLOOKUP(B146,限价!A:D,3,0)</f>
        <v>#N/A</v>
      </c>
      <c r="G146" s="4" t="e">
        <f t="shared" si="2"/>
        <v>#N/A</v>
      </c>
      <c r="I146" s="26" t="e">
        <f>VLOOKUP(B146,限价!A:D,4,0)</f>
        <v>#N/A</v>
      </c>
    </row>
    <row r="147" spans="5:9">
      <c r="E147" s="1" t="e">
        <f>VLOOKUP(B147,限价!A:D,2,0)</f>
        <v>#N/A</v>
      </c>
      <c r="F147" s="1" t="e">
        <f>VLOOKUP(B147,限价!A:D,3,0)</f>
        <v>#N/A</v>
      </c>
      <c r="G147" s="4" t="e">
        <f t="shared" si="2"/>
        <v>#N/A</v>
      </c>
      <c r="I147" s="26" t="e">
        <f>VLOOKUP(B147,限价!A:D,4,0)</f>
        <v>#N/A</v>
      </c>
    </row>
    <row r="148" spans="5:9">
      <c r="E148" s="1" t="e">
        <f>VLOOKUP(B148,限价!A:D,2,0)</f>
        <v>#N/A</v>
      </c>
      <c r="F148" s="1" t="e">
        <f>VLOOKUP(B148,限价!A:D,3,0)</f>
        <v>#N/A</v>
      </c>
      <c r="G148" s="4" t="e">
        <f t="shared" si="2"/>
        <v>#N/A</v>
      </c>
      <c r="I148" s="26" t="e">
        <f>VLOOKUP(B148,限价!A:D,4,0)</f>
        <v>#N/A</v>
      </c>
    </row>
    <row r="149" spans="5:9">
      <c r="E149" s="1" t="e">
        <f>VLOOKUP(B149,限价!A:D,2,0)</f>
        <v>#N/A</v>
      </c>
      <c r="F149" s="1" t="e">
        <f>VLOOKUP(B149,限价!A:D,3,0)</f>
        <v>#N/A</v>
      </c>
      <c r="G149" s="4" t="e">
        <f t="shared" si="2"/>
        <v>#N/A</v>
      </c>
      <c r="I149" s="26" t="e">
        <f>VLOOKUP(B149,限价!A:D,4,0)</f>
        <v>#N/A</v>
      </c>
    </row>
    <row r="150" spans="5:9">
      <c r="E150" s="1" t="e">
        <f>VLOOKUP(B150,限价!A:D,2,0)</f>
        <v>#N/A</v>
      </c>
      <c r="F150" s="1" t="e">
        <f>VLOOKUP(B150,限价!A:D,3,0)</f>
        <v>#N/A</v>
      </c>
      <c r="G150" s="4" t="e">
        <f t="shared" si="2"/>
        <v>#N/A</v>
      </c>
      <c r="I150" s="26" t="e">
        <f>VLOOKUP(B150,限价!A:D,4,0)</f>
        <v>#N/A</v>
      </c>
    </row>
    <row r="151" spans="5:9">
      <c r="E151" s="1" t="e">
        <f>VLOOKUP(B151,限价!A:D,2,0)</f>
        <v>#N/A</v>
      </c>
      <c r="F151" s="1" t="e">
        <f>VLOOKUP(B151,限价!A:D,3,0)</f>
        <v>#N/A</v>
      </c>
      <c r="G151" s="4" t="e">
        <f t="shared" si="2"/>
        <v>#N/A</v>
      </c>
      <c r="I151" s="26" t="e">
        <f>VLOOKUP(B151,限价!A:D,4,0)</f>
        <v>#N/A</v>
      </c>
    </row>
    <row r="152" spans="5:9">
      <c r="E152" s="1" t="e">
        <f>VLOOKUP(B152,限价!A:D,2,0)</f>
        <v>#N/A</v>
      </c>
      <c r="F152" s="1" t="e">
        <f>VLOOKUP(B152,限价!A:D,3,0)</f>
        <v>#N/A</v>
      </c>
      <c r="G152" s="4" t="e">
        <f t="shared" si="2"/>
        <v>#N/A</v>
      </c>
      <c r="I152" s="26" t="e">
        <f>VLOOKUP(B152,限价!A:D,4,0)</f>
        <v>#N/A</v>
      </c>
    </row>
    <row r="153" spans="5:9">
      <c r="E153" s="1" t="e">
        <f>VLOOKUP(B153,限价!A:D,2,0)</f>
        <v>#N/A</v>
      </c>
      <c r="F153" s="1" t="e">
        <f>VLOOKUP(B153,限价!A:D,3,0)</f>
        <v>#N/A</v>
      </c>
      <c r="G153" s="4" t="e">
        <f t="shared" si="2"/>
        <v>#N/A</v>
      </c>
      <c r="I153" s="26" t="e">
        <f>VLOOKUP(B153,限价!A:D,4,0)</f>
        <v>#N/A</v>
      </c>
    </row>
    <row r="154" spans="5:9">
      <c r="E154" s="1" t="e">
        <f>VLOOKUP(B154,限价!A:D,2,0)</f>
        <v>#N/A</v>
      </c>
      <c r="F154" s="1" t="e">
        <f>VLOOKUP(B154,限价!A:D,3,0)</f>
        <v>#N/A</v>
      </c>
      <c r="G154" s="4" t="e">
        <f t="shared" si="2"/>
        <v>#N/A</v>
      </c>
      <c r="I154" s="26" t="e">
        <f>VLOOKUP(B154,限价!A:D,4,0)</f>
        <v>#N/A</v>
      </c>
    </row>
    <row r="155" spans="5:9">
      <c r="E155" s="1" t="e">
        <f>VLOOKUP(B155,限价!A:D,2,0)</f>
        <v>#N/A</v>
      </c>
      <c r="F155" s="1" t="e">
        <f>VLOOKUP(B155,限价!A:D,3,0)</f>
        <v>#N/A</v>
      </c>
      <c r="G155" s="4" t="e">
        <f t="shared" si="2"/>
        <v>#N/A</v>
      </c>
      <c r="I155" s="26" t="e">
        <f>VLOOKUP(B155,限价!A:D,4,0)</f>
        <v>#N/A</v>
      </c>
    </row>
    <row r="156" spans="5:9">
      <c r="E156" s="1" t="e">
        <f>VLOOKUP(B156,限价!A:D,2,0)</f>
        <v>#N/A</v>
      </c>
      <c r="F156" s="1" t="e">
        <f>VLOOKUP(B156,限价!A:D,3,0)</f>
        <v>#N/A</v>
      </c>
      <c r="G156" s="4" t="e">
        <f t="shared" si="2"/>
        <v>#N/A</v>
      </c>
      <c r="I156" s="26" t="e">
        <f>VLOOKUP(B156,限价!A:D,4,0)</f>
        <v>#N/A</v>
      </c>
    </row>
    <row r="157" spans="5:9">
      <c r="E157" s="1" t="e">
        <f>VLOOKUP(B157,限价!A:D,2,0)</f>
        <v>#N/A</v>
      </c>
      <c r="F157" s="1" t="e">
        <f>VLOOKUP(B157,限价!A:D,3,0)</f>
        <v>#N/A</v>
      </c>
      <c r="G157" s="4" t="e">
        <f t="shared" si="2"/>
        <v>#N/A</v>
      </c>
      <c r="I157" s="26" t="e">
        <f>VLOOKUP(B157,限价!A:D,4,0)</f>
        <v>#N/A</v>
      </c>
    </row>
    <row r="158" spans="5:9">
      <c r="E158" s="1" t="e">
        <f>VLOOKUP(B158,限价!A:D,2,0)</f>
        <v>#N/A</v>
      </c>
      <c r="F158" s="1" t="e">
        <f>VLOOKUP(B158,限价!A:D,3,0)</f>
        <v>#N/A</v>
      </c>
      <c r="G158" s="4" t="e">
        <f t="shared" si="2"/>
        <v>#N/A</v>
      </c>
      <c r="I158" s="26" t="e">
        <f>VLOOKUP(B158,限价!A:D,4,0)</f>
        <v>#N/A</v>
      </c>
    </row>
    <row r="159" spans="5:9">
      <c r="E159" s="1" t="e">
        <f>VLOOKUP(B159,限价!A:D,2,0)</f>
        <v>#N/A</v>
      </c>
      <c r="F159" s="1" t="e">
        <f>VLOOKUP(B159,限价!A:D,3,0)</f>
        <v>#N/A</v>
      </c>
      <c r="G159" s="4" t="e">
        <f t="shared" si="2"/>
        <v>#N/A</v>
      </c>
      <c r="I159" s="26" t="e">
        <f>VLOOKUP(B159,限价!A:D,4,0)</f>
        <v>#N/A</v>
      </c>
    </row>
    <row r="160" spans="5:9">
      <c r="E160" s="1" t="e">
        <f>VLOOKUP(B160,限价!A:D,2,0)</f>
        <v>#N/A</v>
      </c>
      <c r="F160" s="1" t="e">
        <f>VLOOKUP(B160,限价!A:D,3,0)</f>
        <v>#N/A</v>
      </c>
      <c r="G160" s="4" t="e">
        <f t="shared" si="2"/>
        <v>#N/A</v>
      </c>
      <c r="I160" s="26" t="e">
        <f>VLOOKUP(B160,限价!A:D,4,0)</f>
        <v>#N/A</v>
      </c>
    </row>
    <row r="161" spans="5:9">
      <c r="E161" s="1" t="e">
        <f>VLOOKUP(B161,限价!A:D,2,0)</f>
        <v>#N/A</v>
      </c>
      <c r="F161" s="1" t="e">
        <f>VLOOKUP(B161,限价!A:D,3,0)</f>
        <v>#N/A</v>
      </c>
      <c r="G161" s="4" t="e">
        <f t="shared" si="2"/>
        <v>#N/A</v>
      </c>
      <c r="I161" s="26" t="e">
        <f>VLOOKUP(B161,限价!A:D,4,0)</f>
        <v>#N/A</v>
      </c>
    </row>
    <row r="162" spans="5:9">
      <c r="E162" s="1" t="e">
        <f>VLOOKUP(B162,限价!A:D,2,0)</f>
        <v>#N/A</v>
      </c>
      <c r="F162" s="1" t="e">
        <f>VLOOKUP(B162,限价!A:D,3,0)</f>
        <v>#N/A</v>
      </c>
      <c r="G162" s="4" t="e">
        <f t="shared" si="2"/>
        <v>#N/A</v>
      </c>
      <c r="I162" s="26" t="e">
        <f>VLOOKUP(B162,限价!A:D,4,0)</f>
        <v>#N/A</v>
      </c>
    </row>
    <row r="163" spans="5:9">
      <c r="E163" s="1" t="e">
        <f>VLOOKUP(B163,限价!A:D,2,0)</f>
        <v>#N/A</v>
      </c>
      <c r="F163" s="1" t="e">
        <f>VLOOKUP(B163,限价!A:D,3,0)</f>
        <v>#N/A</v>
      </c>
      <c r="G163" s="4" t="e">
        <f t="shared" si="2"/>
        <v>#N/A</v>
      </c>
      <c r="I163" s="26" t="e">
        <f>VLOOKUP(B163,限价!A:D,4,0)</f>
        <v>#N/A</v>
      </c>
    </row>
    <row r="164" spans="5:9">
      <c r="E164" s="1" t="e">
        <f>VLOOKUP(B164,限价!A:D,2,0)</f>
        <v>#N/A</v>
      </c>
      <c r="F164" s="1" t="e">
        <f>VLOOKUP(B164,限价!A:D,3,0)</f>
        <v>#N/A</v>
      </c>
      <c r="G164" s="4" t="e">
        <f t="shared" si="2"/>
        <v>#N/A</v>
      </c>
      <c r="I164" s="26" t="e">
        <f>VLOOKUP(B164,限价!A:D,4,0)</f>
        <v>#N/A</v>
      </c>
    </row>
    <row r="165" spans="5:9">
      <c r="E165" s="1" t="e">
        <f>VLOOKUP(B165,限价!A:D,2,0)</f>
        <v>#N/A</v>
      </c>
      <c r="F165" s="1" t="e">
        <f>VLOOKUP(B165,限价!A:D,3,0)</f>
        <v>#N/A</v>
      </c>
      <c r="G165" s="4" t="e">
        <f t="shared" si="2"/>
        <v>#N/A</v>
      </c>
      <c r="I165" s="26" t="e">
        <f>VLOOKUP(B165,限价!A:D,4,0)</f>
        <v>#N/A</v>
      </c>
    </row>
    <row r="166" spans="5:9">
      <c r="E166" s="1" t="e">
        <f>VLOOKUP(B166,限价!A:D,2,0)</f>
        <v>#N/A</v>
      </c>
      <c r="F166" s="1" t="e">
        <f>VLOOKUP(B166,限价!A:D,3,0)</f>
        <v>#N/A</v>
      </c>
      <c r="G166" s="4" t="e">
        <f t="shared" si="2"/>
        <v>#N/A</v>
      </c>
      <c r="I166" s="26" t="e">
        <f>VLOOKUP(B166,限价!A:D,4,0)</f>
        <v>#N/A</v>
      </c>
    </row>
    <row r="167" spans="5:9">
      <c r="E167" s="1" t="e">
        <f>VLOOKUP(B167,限价!A:D,2,0)</f>
        <v>#N/A</v>
      </c>
      <c r="F167" s="1" t="e">
        <f>VLOOKUP(B167,限价!A:D,3,0)</f>
        <v>#N/A</v>
      </c>
      <c r="G167" s="4" t="e">
        <f t="shared" si="2"/>
        <v>#N/A</v>
      </c>
      <c r="I167" s="26" t="e">
        <f>VLOOKUP(B167,限价!A:D,4,0)</f>
        <v>#N/A</v>
      </c>
    </row>
    <row r="168" spans="5:9">
      <c r="E168" s="1" t="e">
        <f>VLOOKUP(B168,限价!A:D,2,0)</f>
        <v>#N/A</v>
      </c>
      <c r="F168" s="1" t="e">
        <f>VLOOKUP(B168,限价!A:D,3,0)</f>
        <v>#N/A</v>
      </c>
      <c r="G168" s="4" t="e">
        <f t="shared" si="2"/>
        <v>#N/A</v>
      </c>
      <c r="I168" s="26" t="e">
        <f>VLOOKUP(B168,限价!A:D,4,0)</f>
        <v>#N/A</v>
      </c>
    </row>
    <row r="169" spans="5:9">
      <c r="E169" s="1" t="e">
        <f>VLOOKUP(B169,限价!A:D,2,0)</f>
        <v>#N/A</v>
      </c>
      <c r="F169" s="1" t="e">
        <f>VLOOKUP(B169,限价!A:D,3,0)</f>
        <v>#N/A</v>
      </c>
      <c r="G169" s="4" t="e">
        <f t="shared" si="2"/>
        <v>#N/A</v>
      </c>
      <c r="I169" s="26" t="e">
        <f>VLOOKUP(B169,限价!A:D,4,0)</f>
        <v>#N/A</v>
      </c>
    </row>
    <row r="170" spans="5:9">
      <c r="E170" s="1" t="e">
        <f>VLOOKUP(B170,限价!A:D,2,0)</f>
        <v>#N/A</v>
      </c>
      <c r="F170" s="1" t="e">
        <f>VLOOKUP(B170,限价!A:D,3,0)</f>
        <v>#N/A</v>
      </c>
      <c r="G170" s="4" t="e">
        <f t="shared" si="2"/>
        <v>#N/A</v>
      </c>
      <c r="I170" s="26" t="e">
        <f>VLOOKUP(B170,限价!A:D,4,0)</f>
        <v>#N/A</v>
      </c>
    </row>
    <row r="171" spans="5:9">
      <c r="E171" s="1" t="e">
        <f>VLOOKUP(B171,限价!A:D,2,0)</f>
        <v>#N/A</v>
      </c>
      <c r="F171" s="1" t="e">
        <f>VLOOKUP(B171,限价!A:D,3,0)</f>
        <v>#N/A</v>
      </c>
      <c r="G171" s="4" t="e">
        <f t="shared" si="2"/>
        <v>#N/A</v>
      </c>
      <c r="I171" s="26" t="e">
        <f>VLOOKUP(B171,限价!A:D,4,0)</f>
        <v>#N/A</v>
      </c>
    </row>
    <row r="172" spans="5:9">
      <c r="E172" s="1" t="e">
        <f>VLOOKUP(B172,限价!A:D,2,0)</f>
        <v>#N/A</v>
      </c>
      <c r="F172" s="1" t="e">
        <f>VLOOKUP(B172,限价!A:D,3,0)</f>
        <v>#N/A</v>
      </c>
      <c r="G172" s="4" t="e">
        <f t="shared" si="2"/>
        <v>#N/A</v>
      </c>
      <c r="I172" s="26" t="e">
        <f>VLOOKUP(B172,限价!A:D,4,0)</f>
        <v>#N/A</v>
      </c>
    </row>
    <row r="173" spans="5:9">
      <c r="E173" s="1" t="e">
        <f>VLOOKUP(B173,限价!A:D,2,0)</f>
        <v>#N/A</v>
      </c>
      <c r="F173" s="1" t="e">
        <f>VLOOKUP(B173,限价!A:D,3,0)</f>
        <v>#N/A</v>
      </c>
      <c r="G173" s="4" t="e">
        <f t="shared" si="2"/>
        <v>#N/A</v>
      </c>
      <c r="I173" s="26" t="e">
        <f>VLOOKUP(B173,限价!A:D,4,0)</f>
        <v>#N/A</v>
      </c>
    </row>
    <row r="174" spans="5:9">
      <c r="E174" s="1" t="e">
        <f>VLOOKUP(B174,限价!A:D,2,0)</f>
        <v>#N/A</v>
      </c>
      <c r="F174" s="1" t="e">
        <f>VLOOKUP(B174,限价!A:D,3,0)</f>
        <v>#N/A</v>
      </c>
      <c r="G174" s="4" t="e">
        <f t="shared" si="2"/>
        <v>#N/A</v>
      </c>
      <c r="I174" s="26" t="e">
        <f>VLOOKUP(B174,限价!A:D,4,0)</f>
        <v>#N/A</v>
      </c>
    </row>
    <row r="175" spans="5:9">
      <c r="E175" s="1" t="e">
        <f>VLOOKUP(B175,限价!A:D,2,0)</f>
        <v>#N/A</v>
      </c>
      <c r="F175" s="1" t="e">
        <f>VLOOKUP(B175,限价!A:D,3,0)</f>
        <v>#N/A</v>
      </c>
      <c r="G175" s="4" t="e">
        <f t="shared" si="2"/>
        <v>#N/A</v>
      </c>
      <c r="I175" s="26" t="e">
        <f>VLOOKUP(B175,限价!A:D,4,0)</f>
        <v>#N/A</v>
      </c>
    </row>
    <row r="176" spans="5:9">
      <c r="E176" s="1" t="e">
        <f>VLOOKUP(B176,限价!A:D,2,0)</f>
        <v>#N/A</v>
      </c>
      <c r="F176" s="1" t="e">
        <f>VLOOKUP(B176,限价!A:D,3,0)</f>
        <v>#N/A</v>
      </c>
      <c r="G176" s="4" t="e">
        <f t="shared" si="2"/>
        <v>#N/A</v>
      </c>
      <c r="I176" s="26" t="e">
        <f>VLOOKUP(B176,限价!A:D,4,0)</f>
        <v>#N/A</v>
      </c>
    </row>
    <row r="177" spans="5:9">
      <c r="E177" s="1" t="e">
        <f>VLOOKUP(B177,限价!A:D,2,0)</f>
        <v>#N/A</v>
      </c>
      <c r="F177" s="1" t="e">
        <f>VLOOKUP(B177,限价!A:D,3,0)</f>
        <v>#N/A</v>
      </c>
      <c r="G177" s="4" t="e">
        <f t="shared" si="2"/>
        <v>#N/A</v>
      </c>
      <c r="I177" s="26" t="e">
        <f>VLOOKUP(B177,限价!A:D,4,0)</f>
        <v>#N/A</v>
      </c>
    </row>
    <row r="178" spans="5:9">
      <c r="E178" s="1" t="e">
        <f>VLOOKUP(B178,限价!A:D,2,0)</f>
        <v>#N/A</v>
      </c>
      <c r="F178" s="1" t="e">
        <f>VLOOKUP(B178,限价!A:D,3,0)</f>
        <v>#N/A</v>
      </c>
      <c r="G178" s="4" t="e">
        <f t="shared" si="2"/>
        <v>#N/A</v>
      </c>
      <c r="I178" s="26" t="e">
        <f>VLOOKUP(B178,限价!A:D,4,0)</f>
        <v>#N/A</v>
      </c>
    </row>
    <row r="179" spans="5:9">
      <c r="E179" s="1" t="e">
        <f>VLOOKUP(B179,限价!A:D,2,0)</f>
        <v>#N/A</v>
      </c>
      <c r="F179" s="1" t="e">
        <f>VLOOKUP(B179,限价!A:D,3,0)</f>
        <v>#N/A</v>
      </c>
      <c r="G179" s="4" t="e">
        <f t="shared" si="2"/>
        <v>#N/A</v>
      </c>
      <c r="I179" s="26" t="e">
        <f>VLOOKUP(B179,限价!A:D,4,0)</f>
        <v>#N/A</v>
      </c>
    </row>
    <row r="180" spans="5:9">
      <c r="E180" s="1" t="e">
        <f>VLOOKUP(B180,限价!A:D,2,0)</f>
        <v>#N/A</v>
      </c>
      <c r="F180" s="1" t="e">
        <f>VLOOKUP(B180,限价!A:D,3,0)</f>
        <v>#N/A</v>
      </c>
      <c r="G180" s="4" t="e">
        <f t="shared" si="2"/>
        <v>#N/A</v>
      </c>
      <c r="I180" s="26" t="e">
        <f>VLOOKUP(B180,限价!A:D,4,0)</f>
        <v>#N/A</v>
      </c>
    </row>
    <row r="181" spans="5:9">
      <c r="E181" s="1" t="e">
        <f>VLOOKUP(B181,限价!A:D,2,0)</f>
        <v>#N/A</v>
      </c>
      <c r="F181" s="1" t="e">
        <f>VLOOKUP(B181,限价!A:D,3,0)</f>
        <v>#N/A</v>
      </c>
      <c r="G181" s="4" t="e">
        <f t="shared" si="2"/>
        <v>#N/A</v>
      </c>
      <c r="I181" s="26" t="e">
        <f>VLOOKUP(B181,限价!A:D,4,0)</f>
        <v>#N/A</v>
      </c>
    </row>
    <row r="182" spans="5:9">
      <c r="E182" s="1" t="e">
        <f>VLOOKUP(B182,限价!A:D,2,0)</f>
        <v>#N/A</v>
      </c>
      <c r="F182" s="1" t="e">
        <f>VLOOKUP(B182,限价!A:D,3,0)</f>
        <v>#N/A</v>
      </c>
      <c r="G182" s="4" t="e">
        <f t="shared" si="2"/>
        <v>#N/A</v>
      </c>
      <c r="I182" s="26" t="e">
        <f>VLOOKUP(B182,限价!A:D,4,0)</f>
        <v>#N/A</v>
      </c>
    </row>
    <row r="183" spans="5:9">
      <c r="E183" s="1" t="e">
        <f>VLOOKUP(B183,限价!A:D,2,0)</f>
        <v>#N/A</v>
      </c>
      <c r="F183" s="1" t="e">
        <f>VLOOKUP(B183,限价!A:D,3,0)</f>
        <v>#N/A</v>
      </c>
      <c r="G183" s="4" t="e">
        <f t="shared" si="2"/>
        <v>#N/A</v>
      </c>
      <c r="I183" s="26" t="e">
        <f>VLOOKUP(B183,限价!A:D,4,0)</f>
        <v>#N/A</v>
      </c>
    </row>
    <row r="184" spans="5:9">
      <c r="E184" s="1" t="e">
        <f>VLOOKUP(B184,限价!A:D,2,0)</f>
        <v>#N/A</v>
      </c>
      <c r="F184" s="1" t="e">
        <f>VLOOKUP(B184,限价!A:D,3,0)</f>
        <v>#N/A</v>
      </c>
      <c r="G184" s="4" t="e">
        <f t="shared" si="2"/>
        <v>#N/A</v>
      </c>
      <c r="I184" s="26" t="e">
        <f>VLOOKUP(B184,限价!A:D,4,0)</f>
        <v>#N/A</v>
      </c>
    </row>
    <row r="185" spans="5:9">
      <c r="E185" s="1" t="e">
        <f>VLOOKUP(B185,限价!A:D,2,0)</f>
        <v>#N/A</v>
      </c>
      <c r="F185" s="1" t="e">
        <f>VLOOKUP(B185,限价!A:D,3,0)</f>
        <v>#N/A</v>
      </c>
      <c r="G185" s="4" t="e">
        <f t="shared" si="2"/>
        <v>#N/A</v>
      </c>
      <c r="I185" s="26" t="e">
        <f>VLOOKUP(B185,限价!A:D,4,0)</f>
        <v>#N/A</v>
      </c>
    </row>
    <row r="186" spans="5:9">
      <c r="E186" s="1" t="e">
        <f>VLOOKUP(B186,限价!A:D,2,0)</f>
        <v>#N/A</v>
      </c>
      <c r="F186" s="1" t="e">
        <f>VLOOKUP(B186,限价!A:D,3,0)</f>
        <v>#N/A</v>
      </c>
      <c r="G186" s="4" t="e">
        <f t="shared" si="2"/>
        <v>#N/A</v>
      </c>
      <c r="I186" s="26" t="e">
        <f>VLOOKUP(B186,限价!A:D,4,0)</f>
        <v>#N/A</v>
      </c>
    </row>
    <row r="187" spans="5:9">
      <c r="E187" s="1" t="e">
        <f>VLOOKUP(B187,限价!A:D,2,0)</f>
        <v>#N/A</v>
      </c>
      <c r="F187" s="1" t="e">
        <f>VLOOKUP(B187,限价!A:D,3,0)</f>
        <v>#N/A</v>
      </c>
      <c r="G187" s="4" t="e">
        <f t="shared" si="2"/>
        <v>#N/A</v>
      </c>
      <c r="I187" s="26" t="e">
        <f>VLOOKUP(B187,限价!A:D,4,0)</f>
        <v>#N/A</v>
      </c>
    </row>
    <row r="188" spans="5:9">
      <c r="E188" s="1" t="e">
        <f>VLOOKUP(B188,限价!A:D,2,0)</f>
        <v>#N/A</v>
      </c>
      <c r="F188" s="1" t="e">
        <f>VLOOKUP(B188,限价!A:D,3,0)</f>
        <v>#N/A</v>
      </c>
      <c r="G188" s="4" t="e">
        <f t="shared" si="2"/>
        <v>#N/A</v>
      </c>
      <c r="I188" s="26" t="e">
        <f>VLOOKUP(B188,限价!A:D,4,0)</f>
        <v>#N/A</v>
      </c>
    </row>
    <row r="189" spans="5:9">
      <c r="E189" s="1" t="e">
        <f>VLOOKUP(B189,限价!A:D,2,0)</f>
        <v>#N/A</v>
      </c>
      <c r="F189" s="1" t="e">
        <f>VLOOKUP(B189,限价!A:D,3,0)</f>
        <v>#N/A</v>
      </c>
      <c r="G189" s="4" t="e">
        <f t="shared" si="2"/>
        <v>#N/A</v>
      </c>
      <c r="I189" s="26" t="e">
        <f>VLOOKUP(B189,限价!A:D,4,0)</f>
        <v>#N/A</v>
      </c>
    </row>
    <row r="190" spans="5:9">
      <c r="E190" s="1" t="e">
        <f>VLOOKUP(B190,限价!A:D,2,0)</f>
        <v>#N/A</v>
      </c>
      <c r="F190" s="1" t="e">
        <f>VLOOKUP(B190,限价!A:D,3,0)</f>
        <v>#N/A</v>
      </c>
      <c r="G190" s="4" t="e">
        <f t="shared" si="2"/>
        <v>#N/A</v>
      </c>
      <c r="I190" s="26" t="e">
        <f>VLOOKUP(B190,限价!A:D,4,0)</f>
        <v>#N/A</v>
      </c>
    </row>
    <row r="191" spans="5:9">
      <c r="E191" s="1" t="e">
        <f>VLOOKUP(B191,限价!A:D,2,0)</f>
        <v>#N/A</v>
      </c>
      <c r="F191" s="1" t="e">
        <f>VLOOKUP(B191,限价!A:D,3,0)</f>
        <v>#N/A</v>
      </c>
      <c r="G191" s="4" t="e">
        <f t="shared" si="2"/>
        <v>#N/A</v>
      </c>
      <c r="I191" s="26" t="e">
        <f>VLOOKUP(B191,限价!A:D,4,0)</f>
        <v>#N/A</v>
      </c>
    </row>
    <row r="192" spans="5:9">
      <c r="E192" s="1" t="e">
        <f>VLOOKUP(B192,限价!A:D,2,0)</f>
        <v>#N/A</v>
      </c>
      <c r="F192" s="1" t="e">
        <f>VLOOKUP(B192,限价!A:D,3,0)</f>
        <v>#N/A</v>
      </c>
      <c r="G192" s="4" t="e">
        <f t="shared" si="2"/>
        <v>#N/A</v>
      </c>
      <c r="I192" s="26" t="e">
        <f>VLOOKUP(B192,限价!A:D,4,0)</f>
        <v>#N/A</v>
      </c>
    </row>
    <row r="193" spans="5:9">
      <c r="E193" s="1" t="e">
        <f>VLOOKUP(B193,限价!A:D,2,0)</f>
        <v>#N/A</v>
      </c>
      <c r="F193" s="1" t="e">
        <f>VLOOKUP(B193,限价!A:D,3,0)</f>
        <v>#N/A</v>
      </c>
      <c r="G193" s="4" t="e">
        <f t="shared" si="2"/>
        <v>#N/A</v>
      </c>
      <c r="I193" s="26" t="e">
        <f>VLOOKUP(B193,限价!A:D,4,0)</f>
        <v>#N/A</v>
      </c>
    </row>
    <row r="194" spans="5:9">
      <c r="E194" s="1" t="e">
        <f>VLOOKUP(B194,限价!A:D,2,0)</f>
        <v>#N/A</v>
      </c>
      <c r="F194" s="1" t="e">
        <f>VLOOKUP(B194,限价!A:D,3,0)</f>
        <v>#N/A</v>
      </c>
      <c r="G194" s="4" t="e">
        <f t="shared" si="2"/>
        <v>#N/A</v>
      </c>
      <c r="I194" s="26" t="e">
        <f>VLOOKUP(B194,限价!A:D,4,0)</f>
        <v>#N/A</v>
      </c>
    </row>
    <row r="195" spans="5:9">
      <c r="E195" s="1" t="e">
        <f>VLOOKUP(B195,限价!A:D,2,0)</f>
        <v>#N/A</v>
      </c>
      <c r="F195" s="1" t="e">
        <f>VLOOKUP(B195,限价!A:D,3,0)</f>
        <v>#N/A</v>
      </c>
      <c r="G195" s="4" t="e">
        <f t="shared" ref="G195:G199" si="3">C195*D195*F195</f>
        <v>#N/A</v>
      </c>
      <c r="I195" s="26" t="e">
        <f>VLOOKUP(B195,限价!A:D,4,0)</f>
        <v>#N/A</v>
      </c>
    </row>
    <row r="196" spans="5:9">
      <c r="E196" s="1" t="e">
        <f>VLOOKUP(B196,限价!A:D,2,0)</f>
        <v>#N/A</v>
      </c>
      <c r="F196" s="1" t="e">
        <f>VLOOKUP(B196,限价!A:D,3,0)</f>
        <v>#N/A</v>
      </c>
      <c r="G196" s="4" t="e">
        <f t="shared" si="3"/>
        <v>#N/A</v>
      </c>
      <c r="I196" s="26" t="e">
        <f>VLOOKUP(B196,限价!A:D,4,0)</f>
        <v>#N/A</v>
      </c>
    </row>
    <row r="197" spans="5:9">
      <c r="E197" s="1" t="e">
        <f>VLOOKUP(B197,限价!A:D,2,0)</f>
        <v>#N/A</v>
      </c>
      <c r="F197" s="1" t="e">
        <f>VLOOKUP(B197,限价!A:D,3,0)</f>
        <v>#N/A</v>
      </c>
      <c r="G197" s="4" t="e">
        <f t="shared" si="3"/>
        <v>#N/A</v>
      </c>
      <c r="I197" s="26" t="e">
        <f>VLOOKUP(B197,限价!A:D,4,0)</f>
        <v>#N/A</v>
      </c>
    </row>
    <row r="198" spans="5:9">
      <c r="E198" s="1" t="e">
        <f>VLOOKUP(B198,限价!A:D,2,0)</f>
        <v>#N/A</v>
      </c>
      <c r="F198" s="1" t="e">
        <f>VLOOKUP(B198,限价!A:D,3,0)</f>
        <v>#N/A</v>
      </c>
      <c r="G198" s="4" t="e">
        <f t="shared" si="3"/>
        <v>#N/A</v>
      </c>
      <c r="I198" s="26" t="e">
        <f>VLOOKUP(B198,限价!A:D,4,0)</f>
        <v>#N/A</v>
      </c>
    </row>
    <row r="199" spans="5:9">
      <c r="E199" s="1" t="e">
        <f>VLOOKUP(B199,限价!A:D,2,0)</f>
        <v>#N/A</v>
      </c>
      <c r="F199" s="1" t="e">
        <f>VLOOKUP(B199,限价!A:D,3,0)</f>
        <v>#N/A</v>
      </c>
      <c r="G199" s="4" t="e">
        <f t="shared" si="3"/>
        <v>#N/A</v>
      </c>
      <c r="I199" s="26" t="e">
        <f>VLOOKUP(B199,限价!A:D,4,0)</f>
        <v>#N/A</v>
      </c>
    </row>
  </sheetData>
  <dataValidations count="2">
    <dataValidation type="list" allowBlank="1" showInputMessage="1" showErrorMessage="1" sqref="A3:A199">
      <formula1>子序列!$AK$1:$AN$1</formula1>
    </dataValidation>
    <dataValidation type="list" allowBlank="1" showInputMessage="1" showErrorMessage="1" sqref="B3:B199">
      <formula1>INDIRECT($A3)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49" zoomScaleNormal="149" workbookViewId="0">
      <selection activeCell="F2" sqref="F2"/>
    </sheetView>
  </sheetViews>
  <sheetFormatPr defaultColWidth="8.66071428571429" defaultRowHeight="13.6" outlineLevelCol="7"/>
  <cols>
    <col min="1" max="1" width="23.8303571428571" style="1" customWidth="1"/>
    <col min="2" max="2" width="46.5" style="1" customWidth="1"/>
    <col min="3" max="4" width="9.16071428571429" style="2" customWidth="1"/>
    <col min="5" max="5" width="9.16071428571429" style="1" customWidth="1"/>
    <col min="6" max="6" width="14.1607142857143" style="3" customWidth="1"/>
    <col min="7" max="7" width="12" style="4" customWidth="1"/>
    <col min="8" max="8" width="40.3303571428571" style="1" customWidth="1"/>
    <col min="9" max="16384" width="8.66071428571429" style="5"/>
  </cols>
  <sheetData>
    <row r="1" s="1" customFormat="1" ht="14.4" spans="1:8">
      <c r="A1" s="6" t="s">
        <v>871</v>
      </c>
      <c r="B1" s="7"/>
      <c r="C1" s="8"/>
      <c r="D1" s="8"/>
      <c r="E1" s="7"/>
      <c r="F1" s="18"/>
      <c r="G1" s="19">
        <f>SUM(G2:G14)</f>
        <v>4170.05</v>
      </c>
      <c r="H1" s="20"/>
    </row>
    <row r="2" ht="14.4" spans="1:7">
      <c r="A2" s="9" t="s">
        <v>872</v>
      </c>
      <c r="B2" s="9" t="s">
        <v>873</v>
      </c>
      <c r="C2" s="10">
        <v>1</v>
      </c>
      <c r="D2" s="10">
        <v>1</v>
      </c>
      <c r="E2" s="10" t="s">
        <v>582</v>
      </c>
      <c r="F2" s="21">
        <v>1200</v>
      </c>
      <c r="G2" s="22">
        <f t="shared" ref="G2:G11" si="0">F2*D2*C2</f>
        <v>1200</v>
      </c>
    </row>
    <row r="3" ht="14.4" spans="1:7">
      <c r="A3" s="11" t="s">
        <v>874</v>
      </c>
      <c r="B3" s="12" t="s">
        <v>875</v>
      </c>
      <c r="C3" s="10">
        <v>1</v>
      </c>
      <c r="D3" s="10">
        <v>1</v>
      </c>
      <c r="E3" s="12" t="s">
        <v>595</v>
      </c>
      <c r="F3" s="21">
        <v>85</v>
      </c>
      <c r="G3" s="22">
        <f t="shared" si="0"/>
        <v>85</v>
      </c>
    </row>
    <row r="4" ht="14.4" spans="1:7">
      <c r="A4" s="12" t="s">
        <v>876</v>
      </c>
      <c r="B4" s="12" t="s">
        <v>877</v>
      </c>
      <c r="C4" s="10">
        <v>2</v>
      </c>
      <c r="D4" s="10">
        <v>1</v>
      </c>
      <c r="E4" s="12" t="s">
        <v>595</v>
      </c>
      <c r="F4" s="21">
        <v>61</v>
      </c>
      <c r="G4" s="22">
        <f t="shared" si="0"/>
        <v>122</v>
      </c>
    </row>
    <row r="5" ht="14.4" spans="1:7">
      <c r="A5" s="11" t="s">
        <v>878</v>
      </c>
      <c r="B5" s="12" t="s">
        <v>879</v>
      </c>
      <c r="C5" s="10">
        <v>2</v>
      </c>
      <c r="D5" s="10">
        <v>1</v>
      </c>
      <c r="E5" s="12" t="s">
        <v>880</v>
      </c>
      <c r="F5" s="21">
        <v>9.3</v>
      </c>
      <c r="G5" s="22">
        <f t="shared" si="0"/>
        <v>18.6</v>
      </c>
    </row>
    <row r="6" ht="14.4" spans="1:7">
      <c r="A6" s="11" t="s">
        <v>881</v>
      </c>
      <c r="B6" s="12"/>
      <c r="C6" s="10">
        <v>2</v>
      </c>
      <c r="D6" s="10">
        <v>1</v>
      </c>
      <c r="E6" s="12" t="s">
        <v>704</v>
      </c>
      <c r="F6" s="21">
        <v>12.85</v>
      </c>
      <c r="G6" s="22">
        <f t="shared" si="0"/>
        <v>25.7</v>
      </c>
    </row>
    <row r="7" ht="14.4" spans="1:7">
      <c r="A7" s="11" t="s">
        <v>882</v>
      </c>
      <c r="B7" s="12" t="s">
        <v>883</v>
      </c>
      <c r="C7" s="10">
        <v>4</v>
      </c>
      <c r="D7" s="10">
        <v>1</v>
      </c>
      <c r="E7" s="12" t="s">
        <v>582</v>
      </c>
      <c r="F7" s="21">
        <v>95</v>
      </c>
      <c r="G7" s="22">
        <f t="shared" si="0"/>
        <v>380</v>
      </c>
    </row>
    <row r="8" ht="14.4" spans="1:7">
      <c r="A8" s="11" t="s">
        <v>882</v>
      </c>
      <c r="B8" s="12" t="s">
        <v>884</v>
      </c>
      <c r="C8" s="10">
        <v>2</v>
      </c>
      <c r="D8" s="10">
        <v>1</v>
      </c>
      <c r="E8" s="12" t="s">
        <v>595</v>
      </c>
      <c r="F8" s="21">
        <v>50</v>
      </c>
      <c r="G8" s="22">
        <f t="shared" si="0"/>
        <v>100</v>
      </c>
    </row>
    <row r="9" ht="14.4" spans="1:7">
      <c r="A9" s="11" t="s">
        <v>885</v>
      </c>
      <c r="B9" s="12"/>
      <c r="C9" s="10">
        <v>10</v>
      </c>
      <c r="D9" s="10">
        <v>1</v>
      </c>
      <c r="E9" s="12" t="s">
        <v>595</v>
      </c>
      <c r="F9" s="21">
        <v>30</v>
      </c>
      <c r="G9" s="22">
        <f t="shared" si="0"/>
        <v>300</v>
      </c>
    </row>
    <row r="10" ht="14.4" spans="1:7">
      <c r="A10" s="11" t="s">
        <v>886</v>
      </c>
      <c r="B10" s="12" t="s">
        <v>887</v>
      </c>
      <c r="C10" s="10">
        <v>3</v>
      </c>
      <c r="D10" s="10">
        <v>1</v>
      </c>
      <c r="E10" s="12" t="s">
        <v>595</v>
      </c>
      <c r="F10" s="21">
        <v>79</v>
      </c>
      <c r="G10" s="22">
        <f t="shared" si="0"/>
        <v>237</v>
      </c>
    </row>
    <row r="11" ht="14.4" spans="1:7">
      <c r="A11" s="11" t="s">
        <v>888</v>
      </c>
      <c r="B11" s="12"/>
      <c r="C11" s="10">
        <v>1</v>
      </c>
      <c r="D11" s="10">
        <v>1</v>
      </c>
      <c r="E11" s="12" t="s">
        <v>582</v>
      </c>
      <c r="F11" s="21">
        <v>73.75</v>
      </c>
      <c r="G11" s="22">
        <f t="shared" si="0"/>
        <v>73.75</v>
      </c>
    </row>
    <row r="12" ht="14.4" spans="1:7">
      <c r="A12" s="11" t="s">
        <v>889</v>
      </c>
      <c r="B12" s="12"/>
      <c r="C12" s="10">
        <v>30</v>
      </c>
      <c r="D12" s="10">
        <v>1</v>
      </c>
      <c r="E12" s="12" t="s">
        <v>595</v>
      </c>
      <c r="F12" s="21">
        <v>14</v>
      </c>
      <c r="G12" s="22">
        <f t="shared" ref="G12:G18" si="1">F12*D12*C12</f>
        <v>420</v>
      </c>
    </row>
    <row r="13" ht="14.4" spans="1:7">
      <c r="A13" s="11" t="s">
        <v>890</v>
      </c>
      <c r="B13" s="12"/>
      <c r="C13" s="10">
        <v>30</v>
      </c>
      <c r="D13" s="10">
        <v>1</v>
      </c>
      <c r="E13" s="12" t="s">
        <v>891</v>
      </c>
      <c r="F13" s="21">
        <v>16</v>
      </c>
      <c r="G13" s="22">
        <f t="shared" si="1"/>
        <v>480</v>
      </c>
    </row>
    <row r="14" ht="14.4" spans="1:7">
      <c r="A14" s="11" t="s">
        <v>892</v>
      </c>
      <c r="B14" s="12"/>
      <c r="C14" s="10">
        <v>140</v>
      </c>
      <c r="D14" s="10">
        <v>1</v>
      </c>
      <c r="E14" s="12" t="s">
        <v>595</v>
      </c>
      <c r="F14" s="21">
        <v>5.2</v>
      </c>
      <c r="G14" s="22">
        <f t="shared" si="1"/>
        <v>728</v>
      </c>
    </row>
    <row r="15" ht="14.4" spans="1:8">
      <c r="A15" s="6" t="s">
        <v>893</v>
      </c>
      <c r="B15" s="7"/>
      <c r="C15" s="8"/>
      <c r="D15" s="8"/>
      <c r="E15" s="7"/>
      <c r="F15" s="18"/>
      <c r="G15" s="19">
        <f>SUM(G16:G37)</f>
        <v>16787.83</v>
      </c>
      <c r="H15" s="20"/>
    </row>
    <row r="16" ht="14.4" spans="1:7">
      <c r="A16" s="13" t="s">
        <v>894</v>
      </c>
      <c r="B16" s="13"/>
      <c r="C16" s="14">
        <v>30</v>
      </c>
      <c r="D16" s="14">
        <v>1</v>
      </c>
      <c r="E16" s="13" t="s">
        <v>595</v>
      </c>
      <c r="F16" s="23">
        <v>25</v>
      </c>
      <c r="G16" s="24">
        <f>F16*D16*C16</f>
        <v>750</v>
      </c>
    </row>
    <row r="17" ht="14.4" spans="1:7">
      <c r="A17" s="15" t="s">
        <v>895</v>
      </c>
      <c r="B17" s="13" t="s">
        <v>896</v>
      </c>
      <c r="C17" s="14">
        <v>1</v>
      </c>
      <c r="D17" s="14">
        <v>1</v>
      </c>
      <c r="E17" s="13" t="s">
        <v>595</v>
      </c>
      <c r="F17" s="23">
        <v>303</v>
      </c>
      <c r="G17" s="24">
        <f t="shared" si="1"/>
        <v>303</v>
      </c>
    </row>
    <row r="18" ht="14.4" spans="1:7">
      <c r="A18" s="15" t="s">
        <v>897</v>
      </c>
      <c r="B18" s="13" t="s">
        <v>898</v>
      </c>
      <c r="C18" s="14">
        <v>1</v>
      </c>
      <c r="D18" s="14">
        <v>1</v>
      </c>
      <c r="E18" s="13" t="s">
        <v>547</v>
      </c>
      <c r="F18" s="23">
        <v>98</v>
      </c>
      <c r="G18" s="24">
        <f t="shared" si="1"/>
        <v>98</v>
      </c>
    </row>
    <row r="19" ht="14.4" spans="1:7">
      <c r="A19" s="15" t="s">
        <v>899</v>
      </c>
      <c r="B19" s="13" t="s">
        <v>900</v>
      </c>
      <c r="C19" s="14">
        <v>20</v>
      </c>
      <c r="D19" s="14">
        <v>1</v>
      </c>
      <c r="E19" s="13" t="s">
        <v>582</v>
      </c>
      <c r="F19" s="23">
        <v>70</v>
      </c>
      <c r="G19" s="24">
        <f t="shared" ref="G19:G29" si="2">F19*D19*C19</f>
        <v>1400</v>
      </c>
    </row>
    <row r="20" ht="14.4" spans="1:7">
      <c r="A20" s="15" t="s">
        <v>901</v>
      </c>
      <c r="B20" s="13" t="s">
        <v>902</v>
      </c>
      <c r="C20" s="14">
        <v>1</v>
      </c>
      <c r="D20" s="14">
        <v>1</v>
      </c>
      <c r="E20" s="13" t="s">
        <v>903</v>
      </c>
      <c r="F20" s="23">
        <v>11</v>
      </c>
      <c r="G20" s="24">
        <f t="shared" si="2"/>
        <v>11</v>
      </c>
    </row>
    <row r="21" ht="14.4" spans="1:7">
      <c r="A21" s="15" t="s">
        <v>886</v>
      </c>
      <c r="B21" s="13" t="s">
        <v>904</v>
      </c>
      <c r="C21" s="14">
        <v>3</v>
      </c>
      <c r="D21" s="14">
        <v>1</v>
      </c>
      <c r="E21" s="13" t="s">
        <v>595</v>
      </c>
      <c r="F21" s="23">
        <v>79</v>
      </c>
      <c r="G21" s="24">
        <f t="shared" si="2"/>
        <v>237</v>
      </c>
    </row>
    <row r="22" ht="14.4" spans="1:7">
      <c r="A22" s="15" t="s">
        <v>878</v>
      </c>
      <c r="B22" s="13" t="s">
        <v>879</v>
      </c>
      <c r="C22" s="14">
        <v>1</v>
      </c>
      <c r="D22" s="14">
        <v>1</v>
      </c>
      <c r="E22" s="13" t="s">
        <v>880</v>
      </c>
      <c r="F22" s="23">
        <v>9.3</v>
      </c>
      <c r="G22" s="24">
        <f t="shared" si="2"/>
        <v>9.3</v>
      </c>
    </row>
    <row r="23" ht="14.4" spans="1:7">
      <c r="A23" s="15" t="s">
        <v>881</v>
      </c>
      <c r="B23" s="13"/>
      <c r="C23" s="14">
        <v>2</v>
      </c>
      <c r="D23" s="14">
        <v>1</v>
      </c>
      <c r="E23" s="13" t="s">
        <v>704</v>
      </c>
      <c r="F23" s="23">
        <v>12.85</v>
      </c>
      <c r="G23" s="24">
        <f t="shared" si="2"/>
        <v>25.7</v>
      </c>
    </row>
    <row r="24" ht="14.4" spans="1:7">
      <c r="A24" s="15" t="s">
        <v>888</v>
      </c>
      <c r="B24" s="13"/>
      <c r="C24" s="14">
        <v>1</v>
      </c>
      <c r="D24" s="14">
        <v>1</v>
      </c>
      <c r="E24" s="13" t="s">
        <v>903</v>
      </c>
      <c r="F24" s="23">
        <v>97.55</v>
      </c>
      <c r="G24" s="24">
        <f t="shared" si="2"/>
        <v>97.55</v>
      </c>
    </row>
    <row r="25" ht="14.4" spans="1:7">
      <c r="A25" s="15" t="s">
        <v>905</v>
      </c>
      <c r="B25" s="13"/>
      <c r="C25" s="14">
        <v>1</v>
      </c>
      <c r="D25" s="14">
        <v>1</v>
      </c>
      <c r="E25" s="13" t="s">
        <v>582</v>
      </c>
      <c r="F25" s="23">
        <v>105</v>
      </c>
      <c r="G25" s="24">
        <f t="shared" si="2"/>
        <v>105</v>
      </c>
    </row>
    <row r="26" ht="14.4" spans="1:7">
      <c r="A26" s="15" t="s">
        <v>906</v>
      </c>
      <c r="B26" s="13"/>
      <c r="C26" s="14">
        <v>4</v>
      </c>
      <c r="D26" s="14">
        <v>1</v>
      </c>
      <c r="E26" s="13" t="s">
        <v>582</v>
      </c>
      <c r="F26" s="23">
        <v>63.3</v>
      </c>
      <c r="G26" s="24">
        <f t="shared" si="2"/>
        <v>253.2</v>
      </c>
    </row>
    <row r="27" ht="14.4" spans="1:7">
      <c r="A27" s="15" t="s">
        <v>907</v>
      </c>
      <c r="B27" s="13"/>
      <c r="C27" s="14">
        <v>4</v>
      </c>
      <c r="D27" s="14">
        <v>1</v>
      </c>
      <c r="E27" s="13" t="s">
        <v>582</v>
      </c>
      <c r="F27" s="23">
        <v>15</v>
      </c>
      <c r="G27" s="24">
        <f t="shared" si="2"/>
        <v>60</v>
      </c>
    </row>
    <row r="28" ht="14.4" spans="1:7">
      <c r="A28" s="13" t="s">
        <v>908</v>
      </c>
      <c r="B28" s="13" t="s">
        <v>909</v>
      </c>
      <c r="C28" s="14">
        <v>1</v>
      </c>
      <c r="D28" s="14">
        <v>1</v>
      </c>
      <c r="E28" s="13" t="s">
        <v>903</v>
      </c>
      <c r="F28" s="23">
        <v>185.2</v>
      </c>
      <c r="G28" s="24">
        <f t="shared" si="2"/>
        <v>185.2</v>
      </c>
    </row>
    <row r="29" ht="14.4" spans="1:7">
      <c r="A29" s="13" t="s">
        <v>910</v>
      </c>
      <c r="B29" s="13" t="s">
        <v>911</v>
      </c>
      <c r="C29" s="14">
        <v>1</v>
      </c>
      <c r="D29" s="14">
        <v>1</v>
      </c>
      <c r="E29" s="13" t="s">
        <v>582</v>
      </c>
      <c r="F29" s="23">
        <v>260</v>
      </c>
      <c r="G29" s="24">
        <f t="shared" si="2"/>
        <v>260</v>
      </c>
    </row>
    <row r="30" ht="14.4" spans="1:7">
      <c r="A30" s="16" t="s">
        <v>912</v>
      </c>
      <c r="B30" s="16"/>
      <c r="C30" s="14">
        <v>100</v>
      </c>
      <c r="D30" s="14">
        <v>1</v>
      </c>
      <c r="E30" s="14" t="s">
        <v>582</v>
      </c>
      <c r="F30" s="23">
        <v>19.9</v>
      </c>
      <c r="G30" s="24">
        <f t="shared" ref="G30:G37" si="3">F30*D30*C30</f>
        <v>1990</v>
      </c>
    </row>
    <row r="31" ht="14.4" spans="1:7">
      <c r="A31" s="16" t="s">
        <v>913</v>
      </c>
      <c r="B31" s="16"/>
      <c r="C31" s="14">
        <v>30</v>
      </c>
      <c r="D31" s="14">
        <v>1</v>
      </c>
      <c r="E31" s="14" t="s">
        <v>582</v>
      </c>
      <c r="F31" s="23">
        <v>22.8</v>
      </c>
      <c r="G31" s="24">
        <f t="shared" si="3"/>
        <v>684</v>
      </c>
    </row>
    <row r="32" ht="14.4" spans="1:7">
      <c r="A32" s="16" t="s">
        <v>914</v>
      </c>
      <c r="B32" s="16"/>
      <c r="C32" s="14">
        <v>40</v>
      </c>
      <c r="D32" s="14">
        <v>1</v>
      </c>
      <c r="E32" s="14" t="s">
        <v>595</v>
      </c>
      <c r="F32" s="23">
        <v>59</v>
      </c>
      <c r="G32" s="24">
        <f t="shared" si="3"/>
        <v>2360</v>
      </c>
    </row>
    <row r="33" ht="14.4" spans="1:7">
      <c r="A33" s="16" t="s">
        <v>915</v>
      </c>
      <c r="B33" s="16"/>
      <c r="C33" s="14">
        <v>30</v>
      </c>
      <c r="D33" s="14">
        <v>1</v>
      </c>
      <c r="E33" s="14" t="s">
        <v>916</v>
      </c>
      <c r="F33" s="23">
        <v>54</v>
      </c>
      <c r="G33" s="24">
        <f t="shared" si="3"/>
        <v>1620</v>
      </c>
    </row>
    <row r="34" ht="14.4" spans="1:7">
      <c r="A34" s="16" t="s">
        <v>917</v>
      </c>
      <c r="B34" s="16" t="s">
        <v>918</v>
      </c>
      <c r="C34" s="14">
        <v>20</v>
      </c>
      <c r="D34" s="14">
        <v>1</v>
      </c>
      <c r="E34" s="14" t="s">
        <v>582</v>
      </c>
      <c r="F34" s="23">
        <v>109</v>
      </c>
      <c r="G34" s="24">
        <f t="shared" si="3"/>
        <v>2180</v>
      </c>
    </row>
    <row r="35" ht="14.4" spans="1:7">
      <c r="A35" s="16" t="s">
        <v>919</v>
      </c>
      <c r="B35" s="16"/>
      <c r="C35" s="14">
        <v>10</v>
      </c>
      <c r="D35" s="14">
        <v>1</v>
      </c>
      <c r="E35" s="14" t="s">
        <v>595</v>
      </c>
      <c r="F35" s="23">
        <v>400</v>
      </c>
      <c r="G35" s="24">
        <f t="shared" si="3"/>
        <v>4000</v>
      </c>
    </row>
    <row r="36" ht="14.4" spans="1:7">
      <c r="A36" s="16" t="s">
        <v>920</v>
      </c>
      <c r="B36" s="16" t="s">
        <v>921</v>
      </c>
      <c r="C36" s="14">
        <v>200</v>
      </c>
      <c r="D36" s="14">
        <v>1</v>
      </c>
      <c r="E36" s="14" t="s">
        <v>547</v>
      </c>
      <c r="F36" s="23">
        <v>0.5</v>
      </c>
      <c r="G36" s="24">
        <f t="shared" si="3"/>
        <v>100</v>
      </c>
    </row>
    <row r="37" ht="14.4" spans="1:7">
      <c r="A37" s="16" t="s">
        <v>922</v>
      </c>
      <c r="B37" s="16"/>
      <c r="C37" s="14">
        <v>4</v>
      </c>
      <c r="D37" s="14">
        <v>1</v>
      </c>
      <c r="E37" s="14" t="s">
        <v>595</v>
      </c>
      <c r="F37" s="23">
        <v>14.72</v>
      </c>
      <c r="G37" s="24">
        <f t="shared" si="3"/>
        <v>58.88</v>
      </c>
    </row>
    <row r="38" ht="14.4" spans="1:8">
      <c r="A38" s="6" t="s">
        <v>923</v>
      </c>
      <c r="B38" s="7"/>
      <c r="C38" s="8"/>
      <c r="D38" s="8"/>
      <c r="E38" s="7"/>
      <c r="F38" s="18"/>
      <c r="G38" s="19">
        <f>SUM(G39:G43)</f>
        <v>84660</v>
      </c>
      <c r="H38" s="20"/>
    </row>
    <row r="39" ht="14.4" spans="1:7">
      <c r="A39" s="16" t="s">
        <v>924</v>
      </c>
      <c r="B39" s="16"/>
      <c r="C39" s="17">
        <v>80</v>
      </c>
      <c r="D39" s="17">
        <v>1</v>
      </c>
      <c r="E39" s="16" t="s">
        <v>903</v>
      </c>
      <c r="F39" s="25">
        <v>250</v>
      </c>
      <c r="G39" s="24">
        <f t="shared" ref="G39:G43" si="4">F39*D39*C39</f>
        <v>20000</v>
      </c>
    </row>
    <row r="40" ht="14.4" spans="1:7">
      <c r="A40" s="16" t="s">
        <v>925</v>
      </c>
      <c r="B40" s="16"/>
      <c r="C40" s="17">
        <v>80</v>
      </c>
      <c r="D40" s="17">
        <v>1</v>
      </c>
      <c r="E40" s="16" t="s">
        <v>595</v>
      </c>
      <c r="F40" s="25">
        <v>80</v>
      </c>
      <c r="G40" s="24">
        <v>6900</v>
      </c>
    </row>
    <row r="41" ht="14.4" spans="1:7">
      <c r="A41" s="16" t="s">
        <v>926</v>
      </c>
      <c r="B41" s="16"/>
      <c r="C41" s="17">
        <v>200</v>
      </c>
      <c r="D41" s="17">
        <v>1</v>
      </c>
      <c r="E41" s="16" t="s">
        <v>595</v>
      </c>
      <c r="F41" s="25">
        <v>30</v>
      </c>
      <c r="G41" s="24">
        <f t="shared" si="4"/>
        <v>6000</v>
      </c>
    </row>
    <row r="42" ht="14.4" spans="1:7">
      <c r="A42" s="16" t="s">
        <v>927</v>
      </c>
      <c r="B42" s="16"/>
      <c r="C42" s="17">
        <v>80</v>
      </c>
      <c r="D42" s="17">
        <v>1</v>
      </c>
      <c r="E42" s="16" t="s">
        <v>595</v>
      </c>
      <c r="F42" s="25">
        <v>380</v>
      </c>
      <c r="G42" s="24">
        <f t="shared" si="4"/>
        <v>30400</v>
      </c>
    </row>
    <row r="43" ht="14.4" spans="1:7">
      <c r="A43" s="16" t="s">
        <v>928</v>
      </c>
      <c r="B43" s="16"/>
      <c r="C43" s="17">
        <v>120</v>
      </c>
      <c r="D43" s="17">
        <v>1</v>
      </c>
      <c r="E43" s="16" t="s">
        <v>582</v>
      </c>
      <c r="F43" s="25">
        <v>178</v>
      </c>
      <c r="G43" s="24">
        <f t="shared" si="4"/>
        <v>21360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报价说明</vt:lpstr>
      <vt:lpstr>限价</vt:lpstr>
      <vt:lpstr>子序列</vt:lpstr>
      <vt:lpstr>总报价</vt:lpstr>
      <vt:lpstr>设备类_Video</vt:lpstr>
      <vt:lpstr>设备类_Audio</vt:lpstr>
      <vt:lpstr>设备类_Lighting</vt:lpstr>
      <vt:lpstr>搭建物料</vt:lpstr>
      <vt:lpstr>第三方人员</vt:lpstr>
      <vt:lpstr>Others（交通、印刷等活动支持） </vt:lpstr>
      <vt:lpstr>非限价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Gao3</dc:creator>
  <cp:lastModifiedBy>apple</cp:lastModifiedBy>
  <dcterms:created xsi:type="dcterms:W3CDTF">2024-03-07T07:38:00Z</dcterms:created>
  <dcterms:modified xsi:type="dcterms:W3CDTF">2024-12-19T12:43:56Z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5CDA0D928C2FA326B1A363679909648B_43</vt:lpwstr>
  </property>
</Properties>
</file>