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/>
  <mc:AlternateContent xmlns:mc="http://schemas.openxmlformats.org/markup-compatibility/2006">
    <mc:Choice Requires="x15">
      <x15ac:absPath xmlns:x15ac="http://schemas.microsoft.com/office/spreadsheetml/2010/11/ac" url="/Users/alicezhao/Desktop/"/>
    </mc:Choice>
  </mc:AlternateContent>
  <xr:revisionPtr revIDLastSave="0" documentId="13_ncr:1_{38E7433A-A51D-E44D-887A-1763FF8C1B12}" xr6:coauthVersionLast="47" xr6:coauthVersionMax="47" xr10:uidLastSave="{00000000-0000-0000-0000-000000000000}"/>
  <bookViews>
    <workbookView xWindow="0" yWindow="500" windowWidth="26800" windowHeight="13060" activeTab="1" xr2:uid="{00000000-000D-0000-FFFF-FFFF00000000}"/>
  </bookViews>
  <sheets>
    <sheet name="车辆" sheetId="1" r:id="rId1"/>
    <sheet name="双语普通商务司机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2" l="1"/>
  <c r="J24" i="2"/>
  <c r="I24" i="2"/>
  <c r="N18" i="1"/>
</calcChain>
</file>

<file path=xl/sharedStrings.xml><?xml version="1.0" encoding="utf-8"?>
<sst xmlns="http://schemas.openxmlformats.org/spreadsheetml/2006/main" count="206" uniqueCount="116">
  <si>
    <t>序号</t>
  </si>
  <si>
    <t>日期</t>
  </si>
  <si>
    <t>司机</t>
  </si>
  <si>
    <t>车型</t>
  </si>
  <si>
    <t>车牌号</t>
  </si>
  <si>
    <t>行程</t>
  </si>
  <si>
    <t>里程</t>
  </si>
  <si>
    <t>时间</t>
  </si>
  <si>
    <t>超小时</t>
  </si>
  <si>
    <t>超公里</t>
  </si>
  <si>
    <t>高速停车</t>
  </si>
  <si>
    <t>餐补</t>
  </si>
  <si>
    <t>其他</t>
  </si>
  <si>
    <t>费用</t>
  </si>
  <si>
    <t>张师傅</t>
  </si>
  <si>
    <t xml:space="preserve">奥迪A6L </t>
  </si>
  <si>
    <t>京P13523</t>
  </si>
  <si>
    <t>大众集团-机场T3</t>
  </si>
  <si>
    <t>25km</t>
  </si>
  <si>
    <t>13:00-18:00</t>
  </si>
  <si>
    <t>限行违章100元</t>
  </si>
  <si>
    <t>高超</t>
  </si>
  <si>
    <t>奔驰13座面包</t>
  </si>
  <si>
    <t>京AHX869</t>
  </si>
  <si>
    <t>尚8设计园-天津-大兴德威华泰-蓝地时尚庄园-速8酒店(俸伯店）-德威华泰</t>
  </si>
  <si>
    <t>450km</t>
  </si>
  <si>
    <t>5:00-23:45</t>
  </si>
  <si>
    <t>京ALP398</t>
  </si>
  <si>
    <t>霄云路33大厦-新国展-大众中国-贞观国际-新国展-新城国际</t>
  </si>
  <si>
    <t>140km</t>
  </si>
  <si>
    <t>09:30-20:00</t>
  </si>
  <si>
    <t>40km</t>
  </si>
  <si>
    <t>洗车40元</t>
  </si>
  <si>
    <t>新城国际-新国展-大众中国</t>
  </si>
  <si>
    <t>50km</t>
  </si>
  <si>
    <t>08:00-18:55</t>
  </si>
  <si>
    <t>洗车80元</t>
  </si>
  <si>
    <t>新城国际-新国展-凤凰中心-新城国际</t>
  </si>
  <si>
    <t>60km</t>
  </si>
  <si>
    <t>6:00-18:05</t>
  </si>
  <si>
    <t>新城国际-新国展-新城国际-国贸商城</t>
  </si>
  <si>
    <t xml:space="preserve">70km </t>
  </si>
  <si>
    <t>07:00-20:40</t>
  </si>
  <si>
    <t>新城国际-霄云路33大厦-大酋-新城国际</t>
  </si>
  <si>
    <t xml:space="preserve">50km </t>
  </si>
  <si>
    <t>10:00-22:40</t>
  </si>
  <si>
    <t>限行违章200元</t>
  </si>
  <si>
    <t>新城国际 -新国展-新城国际-大众中国-新城国际</t>
  </si>
  <si>
    <t>77km</t>
  </si>
  <si>
    <t>08:30-19:40</t>
  </si>
  <si>
    <t>李凝</t>
  </si>
  <si>
    <t>霄云路33号-新国展</t>
  </si>
  <si>
    <t>36km</t>
  </si>
  <si>
    <t>09:40-17:30</t>
  </si>
  <si>
    <t>圣馨大地家园-机场T3-康莱德-大众中国-新国展-康莱德酒店-新城国际</t>
  </si>
  <si>
    <t>83km</t>
  </si>
  <si>
    <t>04:00-22:45</t>
  </si>
  <si>
    <t>洗车45元</t>
  </si>
  <si>
    <t>康莱德酒店-新国展-凤凰中心-康莱德酒店-瑰丽酒店-康莱德酒店</t>
  </si>
  <si>
    <t>55km</t>
  </si>
  <si>
    <t>06:00-23:55</t>
  </si>
  <si>
    <t>康莱德酒店-新国展-国贸商城-康莱德酒店-新城国际</t>
  </si>
  <si>
    <t>68km</t>
  </si>
  <si>
    <t>07:00-1:45(凌晨)</t>
  </si>
  <si>
    <t>康莱德酒店-霄云路33号-大酋-康莱德酒店</t>
  </si>
  <si>
    <t>46km</t>
  </si>
  <si>
    <t>07:00-22:40</t>
  </si>
  <si>
    <t>康莱德酒店-新国展-大众中国-康莱德酒店-新城国际-康莱德-柏悦酒店-新城国际-康莱德</t>
  </si>
  <si>
    <t>76km</t>
  </si>
  <si>
    <t>09:00-3:00(凌晨)</t>
  </si>
  <si>
    <t>洗车88元</t>
  </si>
  <si>
    <t>康莱德-大众中国-三里屯-康莱德</t>
  </si>
  <si>
    <t>30km</t>
  </si>
  <si>
    <t>12:00-21:40</t>
  </si>
  <si>
    <t>康莱德酒店-机场T3</t>
  </si>
  <si>
    <t>26km</t>
  </si>
  <si>
    <t>10:00-11:00</t>
  </si>
  <si>
    <t>合计</t>
  </si>
  <si>
    <r>
      <rPr>
        <sz val="11"/>
        <color theme="1"/>
        <rFont val="微软雅黑"/>
        <family val="2"/>
        <charset val="134"/>
      </rPr>
      <t>备注：</t>
    </r>
    <r>
      <rPr>
        <b/>
        <sz val="11"/>
        <color theme="1"/>
        <rFont val="微软雅黑"/>
        <family val="2"/>
        <charset val="134"/>
      </rPr>
      <t>奥迪A6L半日租：</t>
    </r>
    <r>
      <rPr>
        <sz val="11"/>
        <color theme="1"/>
        <rFont val="微软雅黑"/>
        <family val="2"/>
        <charset val="134"/>
      </rPr>
      <t xml:space="preserve">600元 含4小时 50公里 超出部分80元/小时 8元/每公里  
         </t>
    </r>
    <r>
      <rPr>
        <b/>
        <sz val="11"/>
        <color theme="1"/>
        <rFont val="微软雅黑"/>
        <family val="2"/>
        <charset val="134"/>
      </rPr>
      <t>新款奥迪A6L（京ALP398）</t>
    </r>
    <r>
      <rPr>
        <sz val="11"/>
        <color theme="1"/>
        <rFont val="微软雅黑"/>
        <family val="2"/>
        <charset val="134"/>
      </rPr>
      <t xml:space="preserve">日租：1700元 含8小时100公里 超出部分80元/小时 8元/每公里
         </t>
    </r>
    <r>
      <rPr>
        <b/>
        <sz val="11"/>
        <color theme="1"/>
        <rFont val="微软雅黑"/>
        <family val="2"/>
        <charset val="134"/>
      </rPr>
      <t>新款奥迪A6L（京P13523）</t>
    </r>
    <r>
      <rPr>
        <sz val="11"/>
        <color theme="1"/>
        <rFont val="微软雅黑"/>
        <family val="2"/>
        <charset val="134"/>
      </rPr>
      <t xml:space="preserve">日租：1400元 含8小时100公里 超出部分80元/小时 8元/每公里
         </t>
    </r>
    <r>
      <rPr>
        <b/>
        <sz val="11"/>
        <color theme="1"/>
        <rFont val="微软雅黑"/>
        <family val="2"/>
        <charset val="134"/>
      </rPr>
      <t>奔驰13座面包 大包价</t>
    </r>
    <r>
      <rPr>
        <sz val="11"/>
        <color theme="1"/>
        <rFont val="微软雅黑"/>
        <family val="2"/>
        <charset val="134"/>
      </rPr>
      <t>：3300元 全含</t>
    </r>
  </si>
  <si>
    <t>工作时间</t>
  </si>
  <si>
    <t>工作时长</t>
  </si>
  <si>
    <t>报销费用</t>
  </si>
  <si>
    <t>谢昀</t>
  </si>
  <si>
    <t>10:00-20:00</t>
  </si>
  <si>
    <t>10小时</t>
  </si>
  <si>
    <t>2小时</t>
  </si>
  <si>
    <t>9:30-22:15</t>
  </si>
  <si>
    <t>13小时</t>
  </si>
  <si>
    <t>5小时</t>
  </si>
  <si>
    <t>04:00-11:30</t>
  </si>
  <si>
    <t>7小时</t>
  </si>
  <si>
    <t>04:00-1:50(凌晨)</t>
  </si>
  <si>
    <t>22小时</t>
  </si>
  <si>
    <t>14小时</t>
  </si>
  <si>
    <t>备勤</t>
  </si>
  <si>
    <t>9:30-16:00</t>
  </si>
  <si>
    <t>9:40-20:20</t>
  </si>
  <si>
    <t>11小时</t>
  </si>
  <si>
    <t>8:00-18:55</t>
  </si>
  <si>
    <t>12小时</t>
  </si>
  <si>
    <t>6小时</t>
  </si>
  <si>
    <t>7:00-20:40</t>
  </si>
  <si>
    <t>8小时</t>
  </si>
  <si>
    <t>9:40-17:30</t>
  </si>
  <si>
    <t>4:00-22:45</t>
  </si>
  <si>
    <t>19小时</t>
  </si>
  <si>
    <t>6:00-23:55</t>
  </si>
  <si>
    <t>18小时</t>
  </si>
  <si>
    <t>7:00-1:40(凌晨)</t>
  </si>
  <si>
    <t>7:00-22:40</t>
  </si>
  <si>
    <t>16小时</t>
  </si>
  <si>
    <t>9:00-3:00(凌晨)</t>
  </si>
  <si>
    <t>4小时</t>
  </si>
  <si>
    <t>1小时</t>
  </si>
  <si>
    <r>
      <rPr>
        <b/>
        <sz val="11"/>
        <color theme="1"/>
        <rFont val="微软雅黑"/>
        <family val="2"/>
        <charset val="134"/>
      </rPr>
      <t>备注：普通商务司机</t>
    </r>
    <r>
      <rPr>
        <sz val="11"/>
        <color theme="1"/>
        <rFont val="微软雅黑"/>
        <family val="2"/>
        <charset val="134"/>
      </rPr>
      <t xml:space="preserve">：600元含8小时 超小时50元/每小时 餐补50元/每餐 
          </t>
    </r>
    <r>
      <rPr>
        <b/>
        <sz val="11"/>
        <color theme="1"/>
        <rFont val="微软雅黑"/>
        <family val="2"/>
        <charset val="134"/>
      </rPr>
      <t>双语商务司机</t>
    </r>
    <r>
      <rPr>
        <sz val="11"/>
        <color theme="1"/>
        <rFont val="微软雅黑"/>
        <family val="2"/>
        <charset val="134"/>
      </rPr>
      <t xml:space="preserve">：900元含6小时 超小时100/每小时 餐补50元/每餐
</t>
    </r>
  </si>
  <si>
    <t>修车费1400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</si>
</sst>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￥&quot;#,##0.00;&quot;￥&quot;\-#,##0.00"/>
    <numFmt numFmtId="181" formatCode="m&quot;月&quot;d&quot;日&quot;;@"/>
    <numFmt numFmtId="182" formatCode="#,##0.00_ "/>
  </numFmts>
  <fonts count="6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rgb="FFC00000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81" fontId="1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81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>
      <alignment vertical="center"/>
    </xf>
    <xf numFmtId="0" fontId="1" fillId="0" borderId="0" xfId="0" applyFont="1" applyAlignment="1">
      <alignment horizontal="center" vertical="center"/>
    </xf>
    <xf numFmtId="181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176" fontId="1" fillId="2" borderId="1" xfId="0" applyNumberFormat="1" applyFont="1" applyFill="1" applyBorder="1">
      <alignment vertical="center"/>
    </xf>
    <xf numFmtId="0" fontId="1" fillId="5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center" vertical="top"/>
    </xf>
    <xf numFmtId="176" fontId="1" fillId="2" borderId="0" xfId="0" applyNumberFormat="1" applyFont="1" applyFill="1" applyAlignment="1">
      <alignment horizontal="left" vertical="top"/>
    </xf>
    <xf numFmtId="182" fontId="0" fillId="0" borderId="0" xfId="0" applyNumberFormat="1">
      <alignment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opLeftCell="F1" workbookViewId="0">
      <selection activeCell="F6" sqref="F6"/>
    </sheetView>
  </sheetViews>
  <sheetFormatPr baseColWidth="10" defaultColWidth="8.6640625" defaultRowHeight="17"/>
  <cols>
    <col min="1" max="1" width="5.6640625" style="11" customWidth="1"/>
    <col min="2" max="2" width="9.33203125" style="12"/>
    <col min="3" max="3" width="14.33203125" style="11" customWidth="1"/>
    <col min="4" max="4" width="15.33203125" style="11" customWidth="1"/>
    <col min="5" max="5" width="11.5" style="11" customWidth="1"/>
    <col min="6" max="6" width="87.6640625" style="11" customWidth="1"/>
    <col min="7" max="7" width="8.1640625" style="11" customWidth="1"/>
    <col min="8" max="8" width="18.6640625" style="11" customWidth="1"/>
    <col min="9" max="9" width="8.83203125" style="11" customWidth="1"/>
    <col min="10" max="10" width="8.83203125" style="11"/>
    <col min="11" max="11" width="8.83203125" style="13"/>
    <col min="12" max="12" width="13.33203125" style="13" hidden="1" customWidth="1"/>
    <col min="13" max="13" width="16" style="13" customWidth="1"/>
    <col min="14" max="14" width="13.33203125" style="13"/>
    <col min="15" max="15" width="11.33203125" style="11"/>
    <col min="16" max="16384" width="8.6640625" style="11"/>
  </cols>
  <sheetData>
    <row r="1" spans="1:1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7">
      <c r="A2" s="5">
        <v>1</v>
      </c>
      <c r="B2" s="6">
        <v>45393</v>
      </c>
      <c r="C2" s="7" t="s">
        <v>14</v>
      </c>
      <c r="D2" s="7" t="s">
        <v>15</v>
      </c>
      <c r="E2" s="7" t="s">
        <v>16</v>
      </c>
      <c r="F2" s="7" t="s">
        <v>17</v>
      </c>
      <c r="G2" s="7" t="s">
        <v>18</v>
      </c>
      <c r="H2" s="7" t="s">
        <v>19</v>
      </c>
      <c r="I2" s="7"/>
      <c r="J2" s="7"/>
      <c r="K2" s="8">
        <v>10</v>
      </c>
      <c r="L2" s="8"/>
      <c r="M2" s="8" t="s">
        <v>20</v>
      </c>
      <c r="N2" s="8">
        <v>790</v>
      </c>
      <c r="Q2" s="16"/>
    </row>
    <row r="3" spans="1:17">
      <c r="A3" s="5">
        <v>2</v>
      </c>
      <c r="B3" s="6">
        <v>45404</v>
      </c>
      <c r="C3" s="7" t="s">
        <v>21</v>
      </c>
      <c r="D3" s="7" t="s">
        <v>22</v>
      </c>
      <c r="E3" s="7" t="s">
        <v>23</v>
      </c>
      <c r="F3" s="7" t="s">
        <v>24</v>
      </c>
      <c r="G3" s="7" t="s">
        <v>25</v>
      </c>
      <c r="H3" s="7" t="s">
        <v>26</v>
      </c>
      <c r="I3" s="7"/>
      <c r="J3" s="7"/>
      <c r="K3" s="8"/>
      <c r="L3" s="8"/>
      <c r="M3" s="8"/>
      <c r="N3" s="8">
        <v>3300</v>
      </c>
    </row>
    <row r="4" spans="1:17">
      <c r="A4" s="5">
        <v>3</v>
      </c>
      <c r="B4" s="6">
        <v>45404</v>
      </c>
      <c r="C4" s="7" t="s">
        <v>21</v>
      </c>
      <c r="D4" s="7" t="s">
        <v>15</v>
      </c>
      <c r="E4" s="7" t="s">
        <v>27</v>
      </c>
      <c r="F4" s="7" t="s">
        <v>28</v>
      </c>
      <c r="G4" s="7" t="s">
        <v>29</v>
      </c>
      <c r="H4" s="7" t="s">
        <v>30</v>
      </c>
      <c r="I4" s="7">
        <v>3</v>
      </c>
      <c r="J4" s="7" t="s">
        <v>31</v>
      </c>
      <c r="K4" s="8">
        <v>38.5</v>
      </c>
      <c r="L4" s="8"/>
      <c r="M4" s="8" t="s">
        <v>32</v>
      </c>
      <c r="N4" s="8">
        <v>2338.5</v>
      </c>
    </row>
    <row r="5" spans="1:17">
      <c r="A5" s="5">
        <v>4</v>
      </c>
      <c r="B5" s="6">
        <v>45405</v>
      </c>
      <c r="C5" s="7" t="s">
        <v>21</v>
      </c>
      <c r="D5" s="7" t="s">
        <v>15</v>
      </c>
      <c r="E5" s="7" t="s">
        <v>27</v>
      </c>
      <c r="F5" s="7" t="s">
        <v>33</v>
      </c>
      <c r="G5" s="7" t="s">
        <v>34</v>
      </c>
      <c r="H5" s="7" t="s">
        <v>35</v>
      </c>
      <c r="I5" s="7">
        <v>3</v>
      </c>
      <c r="J5" s="7"/>
      <c r="K5" s="8">
        <v>36.5</v>
      </c>
      <c r="L5" s="8"/>
      <c r="M5" s="8" t="s">
        <v>36</v>
      </c>
      <c r="N5" s="8">
        <v>2056.5</v>
      </c>
    </row>
    <row r="6" spans="1:17">
      <c r="A6" s="5">
        <v>5</v>
      </c>
      <c r="B6" s="6">
        <v>45406</v>
      </c>
      <c r="C6" s="7" t="s">
        <v>21</v>
      </c>
      <c r="D6" s="7" t="s">
        <v>15</v>
      </c>
      <c r="E6" s="7" t="s">
        <v>27</v>
      </c>
      <c r="F6" s="7" t="s">
        <v>37</v>
      </c>
      <c r="G6" s="7" t="s">
        <v>38</v>
      </c>
      <c r="H6" s="7" t="s">
        <v>39</v>
      </c>
      <c r="I6" s="7">
        <v>4</v>
      </c>
      <c r="J6" s="7"/>
      <c r="K6" s="8">
        <v>36</v>
      </c>
      <c r="L6" s="8"/>
      <c r="M6" s="8"/>
      <c r="N6" s="8">
        <v>2056</v>
      </c>
    </row>
    <row r="7" spans="1:17">
      <c r="A7" s="5">
        <v>6</v>
      </c>
      <c r="B7" s="6">
        <v>45407</v>
      </c>
      <c r="C7" s="7" t="s">
        <v>21</v>
      </c>
      <c r="D7" s="7" t="s">
        <v>15</v>
      </c>
      <c r="E7" s="7" t="s">
        <v>27</v>
      </c>
      <c r="F7" s="7" t="s">
        <v>40</v>
      </c>
      <c r="G7" s="7" t="s">
        <v>41</v>
      </c>
      <c r="H7" s="7" t="s">
        <v>42</v>
      </c>
      <c r="I7" s="7">
        <v>6</v>
      </c>
      <c r="J7" s="7"/>
      <c r="K7" s="8">
        <v>53</v>
      </c>
      <c r="L7" s="8"/>
      <c r="M7" s="8"/>
      <c r="N7" s="8">
        <v>2233</v>
      </c>
    </row>
    <row r="8" spans="1:17">
      <c r="A8" s="5">
        <v>7</v>
      </c>
      <c r="B8" s="6">
        <v>45408</v>
      </c>
      <c r="C8" s="7" t="s">
        <v>21</v>
      </c>
      <c r="D8" s="7" t="s">
        <v>15</v>
      </c>
      <c r="E8" s="7" t="s">
        <v>27</v>
      </c>
      <c r="F8" s="7" t="s">
        <v>43</v>
      </c>
      <c r="G8" s="7" t="s">
        <v>44</v>
      </c>
      <c r="H8" s="7" t="s">
        <v>45</v>
      </c>
      <c r="I8" s="7">
        <v>5</v>
      </c>
      <c r="J8" s="7"/>
      <c r="K8" s="8">
        <v>71</v>
      </c>
      <c r="L8" s="8"/>
      <c r="M8" s="8" t="s">
        <v>46</v>
      </c>
      <c r="N8" s="8">
        <v>2371</v>
      </c>
    </row>
    <row r="9" spans="1:17">
      <c r="A9" s="5">
        <v>8</v>
      </c>
      <c r="B9" s="6">
        <v>45409</v>
      </c>
      <c r="C9" s="7" t="s">
        <v>21</v>
      </c>
      <c r="D9" s="7" t="s">
        <v>15</v>
      </c>
      <c r="E9" s="7" t="s">
        <v>27</v>
      </c>
      <c r="F9" s="7" t="s">
        <v>47</v>
      </c>
      <c r="G9" s="7" t="s">
        <v>48</v>
      </c>
      <c r="H9" s="7" t="s">
        <v>49</v>
      </c>
      <c r="I9" s="7">
        <v>3</v>
      </c>
      <c r="J9" s="7"/>
      <c r="K9" s="8">
        <v>33</v>
      </c>
      <c r="L9" s="8"/>
      <c r="M9" s="8"/>
      <c r="N9" s="8">
        <v>1973</v>
      </c>
    </row>
    <row r="10" spans="1:17">
      <c r="A10" s="5">
        <v>9</v>
      </c>
      <c r="B10" s="6">
        <v>45404</v>
      </c>
      <c r="C10" s="7" t="s">
        <v>50</v>
      </c>
      <c r="D10" s="7" t="s">
        <v>15</v>
      </c>
      <c r="E10" s="7" t="s">
        <v>16</v>
      </c>
      <c r="F10" s="7" t="s">
        <v>51</v>
      </c>
      <c r="G10" s="7" t="s">
        <v>52</v>
      </c>
      <c r="H10" s="7" t="s">
        <v>53</v>
      </c>
      <c r="I10" s="7"/>
      <c r="J10" s="7"/>
      <c r="K10" s="8">
        <v>35</v>
      </c>
      <c r="L10" s="8"/>
      <c r="M10" s="8"/>
      <c r="N10" s="8">
        <v>1435</v>
      </c>
    </row>
    <row r="11" spans="1:17">
      <c r="A11" s="5">
        <v>10</v>
      </c>
      <c r="B11" s="6">
        <v>45405</v>
      </c>
      <c r="C11" s="7" t="s">
        <v>50</v>
      </c>
      <c r="D11" s="7" t="s">
        <v>15</v>
      </c>
      <c r="E11" s="7" t="s">
        <v>16</v>
      </c>
      <c r="F11" s="7" t="s">
        <v>54</v>
      </c>
      <c r="G11" s="7" t="s">
        <v>55</v>
      </c>
      <c r="H11" s="7" t="s">
        <v>56</v>
      </c>
      <c r="I11" s="7">
        <v>11</v>
      </c>
      <c r="J11" s="7"/>
      <c r="K11" s="8">
        <v>83</v>
      </c>
      <c r="L11" s="9"/>
      <c r="M11" s="9" t="s">
        <v>57</v>
      </c>
      <c r="N11" s="8">
        <v>2408</v>
      </c>
    </row>
    <row r="12" spans="1:17">
      <c r="A12" s="5">
        <v>11</v>
      </c>
      <c r="B12" s="6">
        <v>45406</v>
      </c>
      <c r="C12" s="7" t="s">
        <v>50</v>
      </c>
      <c r="D12" s="7" t="s">
        <v>15</v>
      </c>
      <c r="E12" s="7" t="s">
        <v>16</v>
      </c>
      <c r="F12" s="7" t="s">
        <v>58</v>
      </c>
      <c r="G12" s="7" t="s">
        <v>59</v>
      </c>
      <c r="H12" s="7" t="s">
        <v>60</v>
      </c>
      <c r="I12" s="7">
        <v>10</v>
      </c>
      <c r="J12" s="7"/>
      <c r="K12" s="8">
        <v>66.5</v>
      </c>
      <c r="L12" s="9"/>
      <c r="M12" s="9"/>
      <c r="N12" s="8">
        <v>2266.5</v>
      </c>
    </row>
    <row r="13" spans="1:17">
      <c r="A13" s="5">
        <v>12</v>
      </c>
      <c r="B13" s="6">
        <v>45407</v>
      </c>
      <c r="C13" s="7" t="s">
        <v>50</v>
      </c>
      <c r="D13" s="7" t="s">
        <v>15</v>
      </c>
      <c r="E13" s="7" t="s">
        <v>16</v>
      </c>
      <c r="F13" s="7" t="s">
        <v>61</v>
      </c>
      <c r="G13" s="7" t="s">
        <v>62</v>
      </c>
      <c r="H13" s="7" t="s">
        <v>63</v>
      </c>
      <c r="I13" s="7">
        <v>11</v>
      </c>
      <c r="J13" s="7"/>
      <c r="K13" s="8">
        <v>65.25</v>
      </c>
      <c r="L13" s="9"/>
      <c r="M13" s="9"/>
      <c r="N13" s="8">
        <v>2345.25</v>
      </c>
    </row>
    <row r="14" spans="1:17">
      <c r="A14" s="5">
        <v>13</v>
      </c>
      <c r="B14" s="6">
        <v>45408</v>
      </c>
      <c r="C14" s="7" t="s">
        <v>50</v>
      </c>
      <c r="D14" s="7" t="s">
        <v>15</v>
      </c>
      <c r="E14" s="7" t="s">
        <v>16</v>
      </c>
      <c r="F14" s="7" t="s">
        <v>64</v>
      </c>
      <c r="G14" s="7" t="s">
        <v>65</v>
      </c>
      <c r="H14" s="7" t="s">
        <v>66</v>
      </c>
      <c r="I14" s="7">
        <v>8</v>
      </c>
      <c r="J14" s="7"/>
      <c r="K14" s="8">
        <v>47.5</v>
      </c>
      <c r="L14" s="9"/>
      <c r="M14" s="9" t="s">
        <v>46</v>
      </c>
      <c r="N14" s="8">
        <v>2287.5</v>
      </c>
    </row>
    <row r="15" spans="1:17">
      <c r="A15" s="5">
        <v>14</v>
      </c>
      <c r="B15" s="6">
        <v>45409</v>
      </c>
      <c r="C15" s="7" t="s">
        <v>50</v>
      </c>
      <c r="D15" s="7" t="s">
        <v>15</v>
      </c>
      <c r="E15" s="7" t="s">
        <v>16</v>
      </c>
      <c r="F15" s="7" t="s">
        <v>67</v>
      </c>
      <c r="G15" s="7" t="s">
        <v>68</v>
      </c>
      <c r="H15" s="7" t="s">
        <v>69</v>
      </c>
      <c r="I15" s="7">
        <v>10</v>
      </c>
      <c r="J15" s="7"/>
      <c r="K15" s="8">
        <v>47</v>
      </c>
      <c r="L15" s="9"/>
      <c r="M15" s="9" t="s">
        <v>70</v>
      </c>
      <c r="N15" s="8">
        <v>2335</v>
      </c>
    </row>
    <row r="16" spans="1:17">
      <c r="A16" s="5">
        <v>15</v>
      </c>
      <c r="B16" s="6">
        <v>45410</v>
      </c>
      <c r="C16" s="7" t="s">
        <v>50</v>
      </c>
      <c r="D16" s="7" t="s">
        <v>15</v>
      </c>
      <c r="E16" s="7" t="s">
        <v>16</v>
      </c>
      <c r="F16" s="7" t="s">
        <v>71</v>
      </c>
      <c r="G16" s="7" t="s">
        <v>72</v>
      </c>
      <c r="H16" s="7" t="s">
        <v>73</v>
      </c>
      <c r="I16" s="7">
        <v>2</v>
      </c>
      <c r="J16" s="7"/>
      <c r="K16" s="8">
        <v>51</v>
      </c>
      <c r="L16" s="9"/>
      <c r="M16" s="9"/>
      <c r="N16" s="8">
        <v>1611</v>
      </c>
    </row>
    <row r="17" spans="1:14">
      <c r="A17" s="5">
        <v>16</v>
      </c>
      <c r="B17" s="6">
        <v>45411</v>
      </c>
      <c r="C17" s="7" t="s">
        <v>50</v>
      </c>
      <c r="D17" s="7" t="s">
        <v>15</v>
      </c>
      <c r="E17" s="7" t="s">
        <v>16</v>
      </c>
      <c r="F17" s="7" t="s">
        <v>74</v>
      </c>
      <c r="G17" s="7" t="s">
        <v>75</v>
      </c>
      <c r="H17" s="7" t="s">
        <v>76</v>
      </c>
      <c r="I17" s="7"/>
      <c r="J17" s="7"/>
      <c r="K17" s="8">
        <v>35</v>
      </c>
      <c r="L17" s="9"/>
      <c r="M17" s="9"/>
      <c r="N17" s="8">
        <v>1435</v>
      </c>
    </row>
    <row r="18" spans="1:14">
      <c r="A18" s="17" t="s">
        <v>77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5"/>
      <c r="N18" s="15">
        <f>SUM(N2:N17)</f>
        <v>33241.25</v>
      </c>
    </row>
    <row r="19" spans="1:14">
      <c r="A19" s="18" t="s">
        <v>78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1:14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22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4" spans="1:14">
      <c r="E24" s="14"/>
    </row>
  </sheetData>
  <mergeCells count="2">
    <mergeCell ref="A18:L18"/>
    <mergeCell ref="A19:N22"/>
  </mergeCells>
  <phoneticPr fontId="5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tabSelected="1" topLeftCell="A9" workbookViewId="0">
      <selection activeCell="N26" sqref="N26"/>
    </sheetView>
  </sheetViews>
  <sheetFormatPr baseColWidth="10" defaultColWidth="8.6640625" defaultRowHeight="14"/>
  <cols>
    <col min="2" max="2" width="9.33203125" customWidth="1"/>
    <col min="3" max="3" width="9.5" customWidth="1"/>
    <col min="4" max="4" width="18" customWidth="1"/>
    <col min="5" max="5" width="9.6640625" customWidth="1"/>
    <col min="6" max="6" width="8.1640625" style="1" customWidth="1"/>
    <col min="7" max="7" width="9.6640625" customWidth="1"/>
    <col min="8" max="8" width="10.1640625" customWidth="1"/>
    <col min="9" max="9" width="13.6640625" style="1" customWidth="1"/>
    <col min="10" max="10" width="46" customWidth="1"/>
    <col min="11" max="11" width="15.6640625" customWidth="1"/>
  </cols>
  <sheetData>
    <row r="1" spans="1:9" ht="17">
      <c r="A1" s="2" t="s">
        <v>0</v>
      </c>
      <c r="B1" s="3" t="s">
        <v>1</v>
      </c>
      <c r="C1" s="2" t="s">
        <v>2</v>
      </c>
      <c r="D1" s="2" t="s">
        <v>79</v>
      </c>
      <c r="E1" s="2" t="s">
        <v>80</v>
      </c>
      <c r="F1" s="2" t="s">
        <v>8</v>
      </c>
      <c r="G1" s="4" t="s">
        <v>81</v>
      </c>
      <c r="H1" s="4" t="s">
        <v>11</v>
      </c>
      <c r="I1" s="4" t="s">
        <v>13</v>
      </c>
    </row>
    <row r="2" spans="1:9" ht="17">
      <c r="A2" s="5">
        <v>1</v>
      </c>
      <c r="B2" s="6">
        <v>45404</v>
      </c>
      <c r="C2" s="7" t="s">
        <v>82</v>
      </c>
      <c r="D2" s="7" t="s">
        <v>83</v>
      </c>
      <c r="E2" s="7" t="s">
        <v>84</v>
      </c>
      <c r="F2" s="7" t="s">
        <v>85</v>
      </c>
      <c r="G2" s="8">
        <v>35</v>
      </c>
      <c r="H2" s="8">
        <v>100</v>
      </c>
      <c r="I2" s="8">
        <v>835</v>
      </c>
    </row>
    <row r="3" spans="1:9" ht="17">
      <c r="A3" s="5">
        <v>2</v>
      </c>
      <c r="B3" s="6">
        <v>45405</v>
      </c>
      <c r="C3" s="7" t="s">
        <v>82</v>
      </c>
      <c r="D3" s="7" t="s">
        <v>86</v>
      </c>
      <c r="E3" s="7" t="s">
        <v>87</v>
      </c>
      <c r="F3" s="7" t="s">
        <v>88</v>
      </c>
      <c r="G3" s="8"/>
      <c r="H3" s="8">
        <v>100</v>
      </c>
      <c r="I3" s="8">
        <v>950</v>
      </c>
    </row>
    <row r="4" spans="1:9" ht="17">
      <c r="A4" s="5">
        <v>3</v>
      </c>
      <c r="B4" s="6">
        <v>45406</v>
      </c>
      <c r="C4" s="7" t="s">
        <v>82</v>
      </c>
      <c r="D4" s="7" t="s">
        <v>89</v>
      </c>
      <c r="E4" s="7" t="s">
        <v>90</v>
      </c>
      <c r="F4" s="7"/>
      <c r="G4" s="8"/>
      <c r="H4" s="8">
        <v>100</v>
      </c>
      <c r="I4" s="8">
        <v>700</v>
      </c>
    </row>
    <row r="5" spans="1:9" ht="17">
      <c r="A5" s="5">
        <v>4</v>
      </c>
      <c r="B5" s="6">
        <v>45407</v>
      </c>
      <c r="C5" s="7" t="s">
        <v>82</v>
      </c>
      <c r="D5" s="7" t="s">
        <v>91</v>
      </c>
      <c r="E5" s="7" t="s">
        <v>92</v>
      </c>
      <c r="F5" s="7" t="s">
        <v>93</v>
      </c>
      <c r="G5" s="8">
        <v>40</v>
      </c>
      <c r="H5" s="8">
        <v>150</v>
      </c>
      <c r="I5" s="8">
        <v>1090</v>
      </c>
    </row>
    <row r="6" spans="1:9" ht="17">
      <c r="A6" s="5">
        <v>5</v>
      </c>
      <c r="B6" s="6">
        <v>45408</v>
      </c>
      <c r="C6" s="7" t="s">
        <v>82</v>
      </c>
      <c r="D6" s="7" t="s">
        <v>94</v>
      </c>
      <c r="E6" s="7"/>
      <c r="F6" s="7"/>
      <c r="G6" s="8"/>
      <c r="H6" s="8"/>
      <c r="I6" s="8">
        <v>600</v>
      </c>
    </row>
    <row r="7" spans="1:9" ht="17">
      <c r="A7" s="5">
        <v>6</v>
      </c>
      <c r="B7" s="6">
        <v>45409</v>
      </c>
      <c r="C7" s="7" t="s">
        <v>82</v>
      </c>
      <c r="D7" s="7" t="s">
        <v>95</v>
      </c>
      <c r="E7" s="7">
        <v>7.5</v>
      </c>
      <c r="F7" s="7"/>
      <c r="G7" s="8"/>
      <c r="H7" s="8">
        <v>100</v>
      </c>
      <c r="I7" s="8">
        <v>700</v>
      </c>
    </row>
    <row r="8" spans="1:9" ht="17">
      <c r="A8" s="20"/>
      <c r="B8" s="21"/>
      <c r="C8" s="21"/>
      <c r="D8" s="21"/>
      <c r="E8" s="21"/>
      <c r="F8" s="21"/>
      <c r="G8" s="21"/>
      <c r="H8" s="21"/>
      <c r="I8" s="22"/>
    </row>
    <row r="9" spans="1:9" ht="17">
      <c r="A9" s="5">
        <v>7</v>
      </c>
      <c r="B9" s="6">
        <v>45404</v>
      </c>
      <c r="C9" s="7" t="s">
        <v>21</v>
      </c>
      <c r="D9" s="7" t="s">
        <v>96</v>
      </c>
      <c r="E9" s="7" t="s">
        <v>97</v>
      </c>
      <c r="F9" s="7" t="s">
        <v>88</v>
      </c>
      <c r="G9" s="8"/>
      <c r="H9" s="8">
        <v>100</v>
      </c>
      <c r="I9" s="8">
        <v>1500</v>
      </c>
    </row>
    <row r="10" spans="1:9" ht="17">
      <c r="A10" s="5">
        <v>8</v>
      </c>
      <c r="B10" s="6">
        <v>45405</v>
      </c>
      <c r="C10" s="7" t="s">
        <v>21</v>
      </c>
      <c r="D10" s="7" t="s">
        <v>98</v>
      </c>
      <c r="E10" s="7" t="s">
        <v>97</v>
      </c>
      <c r="F10" s="7" t="s">
        <v>88</v>
      </c>
      <c r="G10" s="8"/>
      <c r="H10" s="8">
        <v>100</v>
      </c>
      <c r="I10" s="8">
        <v>1500</v>
      </c>
    </row>
    <row r="11" spans="1:9" ht="17">
      <c r="A11" s="5">
        <v>9</v>
      </c>
      <c r="B11" s="6">
        <v>45406</v>
      </c>
      <c r="C11" s="7" t="s">
        <v>21</v>
      </c>
      <c r="D11" s="7" t="s">
        <v>39</v>
      </c>
      <c r="E11" s="7" t="s">
        <v>99</v>
      </c>
      <c r="F11" s="7" t="s">
        <v>100</v>
      </c>
      <c r="G11" s="8"/>
      <c r="H11" s="9">
        <v>100</v>
      </c>
      <c r="I11" s="8">
        <v>1600</v>
      </c>
    </row>
    <row r="12" spans="1:9" ht="17">
      <c r="A12" s="5">
        <v>10</v>
      </c>
      <c r="B12" s="6">
        <v>45407</v>
      </c>
      <c r="C12" s="7" t="s">
        <v>21</v>
      </c>
      <c r="D12" s="7" t="s">
        <v>101</v>
      </c>
      <c r="E12" s="7" t="s">
        <v>93</v>
      </c>
      <c r="F12" s="7" t="s">
        <v>102</v>
      </c>
      <c r="G12" s="8"/>
      <c r="H12" s="9">
        <v>100</v>
      </c>
      <c r="I12" s="8">
        <v>1800</v>
      </c>
    </row>
    <row r="13" spans="1:9" ht="17">
      <c r="A13" s="5">
        <v>11</v>
      </c>
      <c r="B13" s="6">
        <v>45408</v>
      </c>
      <c r="C13" s="7" t="s">
        <v>21</v>
      </c>
      <c r="D13" s="7" t="s">
        <v>45</v>
      </c>
      <c r="E13" s="7" t="s">
        <v>87</v>
      </c>
      <c r="F13" s="7" t="s">
        <v>90</v>
      </c>
      <c r="G13" s="10"/>
      <c r="H13" s="9">
        <v>100</v>
      </c>
      <c r="I13" s="8">
        <v>1700</v>
      </c>
    </row>
    <row r="14" spans="1:9" ht="17">
      <c r="A14" s="5">
        <v>12</v>
      </c>
      <c r="B14" s="6">
        <v>45409</v>
      </c>
      <c r="C14" s="7" t="s">
        <v>21</v>
      </c>
      <c r="D14" s="7" t="s">
        <v>49</v>
      </c>
      <c r="E14" s="7" t="s">
        <v>97</v>
      </c>
      <c r="F14" s="7" t="s">
        <v>88</v>
      </c>
      <c r="G14" s="8"/>
      <c r="H14" s="9">
        <v>100</v>
      </c>
      <c r="I14" s="8">
        <v>1500</v>
      </c>
    </row>
    <row r="15" spans="1:9" ht="17">
      <c r="A15" s="20"/>
      <c r="B15" s="21"/>
      <c r="C15" s="21"/>
      <c r="D15" s="21"/>
      <c r="E15" s="21"/>
      <c r="F15" s="21"/>
      <c r="G15" s="21"/>
      <c r="H15" s="21"/>
      <c r="I15" s="22"/>
    </row>
    <row r="16" spans="1:9" ht="17">
      <c r="A16" s="5">
        <v>13</v>
      </c>
      <c r="B16" s="6">
        <v>45404</v>
      </c>
      <c r="C16" s="7" t="s">
        <v>50</v>
      </c>
      <c r="D16" s="7" t="s">
        <v>103</v>
      </c>
      <c r="E16" s="7" t="s">
        <v>102</v>
      </c>
      <c r="F16" s="7" t="s">
        <v>85</v>
      </c>
      <c r="G16" s="8"/>
      <c r="H16" s="9">
        <v>100</v>
      </c>
      <c r="I16" s="8">
        <v>1200</v>
      </c>
    </row>
    <row r="17" spans="1:11" ht="17">
      <c r="A17" s="5">
        <v>14</v>
      </c>
      <c r="B17" s="6">
        <v>45405</v>
      </c>
      <c r="C17" s="7" t="s">
        <v>50</v>
      </c>
      <c r="D17" s="7" t="s">
        <v>104</v>
      </c>
      <c r="E17" s="7" t="s">
        <v>105</v>
      </c>
      <c r="F17" s="7" t="s">
        <v>87</v>
      </c>
      <c r="G17" s="8"/>
      <c r="H17" s="9">
        <v>150</v>
      </c>
      <c r="I17" s="8">
        <v>2350</v>
      </c>
    </row>
    <row r="18" spans="1:11" ht="17">
      <c r="A18" s="5">
        <v>15</v>
      </c>
      <c r="B18" s="6">
        <v>45406</v>
      </c>
      <c r="C18" s="7" t="s">
        <v>50</v>
      </c>
      <c r="D18" s="7" t="s">
        <v>106</v>
      </c>
      <c r="E18" s="7" t="s">
        <v>107</v>
      </c>
      <c r="F18" s="7" t="s">
        <v>99</v>
      </c>
      <c r="G18" s="8"/>
      <c r="H18" s="9">
        <v>150</v>
      </c>
      <c r="I18" s="8">
        <v>2250</v>
      </c>
    </row>
    <row r="19" spans="1:11" ht="17">
      <c r="A19" s="5">
        <v>16</v>
      </c>
      <c r="B19" s="6">
        <v>45407</v>
      </c>
      <c r="C19" s="7" t="s">
        <v>50</v>
      </c>
      <c r="D19" s="7" t="s">
        <v>108</v>
      </c>
      <c r="E19" s="7" t="s">
        <v>105</v>
      </c>
      <c r="F19" s="7" t="s">
        <v>87</v>
      </c>
      <c r="G19" s="8"/>
      <c r="H19" s="9">
        <v>150</v>
      </c>
      <c r="I19" s="8">
        <v>2350</v>
      </c>
    </row>
    <row r="20" spans="1:11" ht="17">
      <c r="A20" s="5">
        <v>17</v>
      </c>
      <c r="B20" s="6">
        <v>45408</v>
      </c>
      <c r="C20" s="7" t="s">
        <v>50</v>
      </c>
      <c r="D20" s="7" t="s">
        <v>109</v>
      </c>
      <c r="E20" s="7" t="s">
        <v>110</v>
      </c>
      <c r="F20" s="7" t="s">
        <v>84</v>
      </c>
      <c r="G20" s="8"/>
      <c r="H20" s="9">
        <v>150</v>
      </c>
      <c r="I20" s="8">
        <v>2050</v>
      </c>
    </row>
    <row r="21" spans="1:11" ht="17">
      <c r="A21" s="5">
        <v>18</v>
      </c>
      <c r="B21" s="6">
        <v>45409</v>
      </c>
      <c r="C21" s="7" t="s">
        <v>50</v>
      </c>
      <c r="D21" s="7" t="s">
        <v>111</v>
      </c>
      <c r="E21" s="7" t="s">
        <v>107</v>
      </c>
      <c r="F21" s="7" t="s">
        <v>99</v>
      </c>
      <c r="G21" s="8"/>
      <c r="H21" s="9">
        <v>150</v>
      </c>
      <c r="I21" s="8">
        <v>2250</v>
      </c>
    </row>
    <row r="22" spans="1:11" ht="17">
      <c r="A22" s="5">
        <v>19</v>
      </c>
      <c r="B22" s="6">
        <v>45410</v>
      </c>
      <c r="C22" s="7" t="s">
        <v>50</v>
      </c>
      <c r="D22" s="7" t="s">
        <v>73</v>
      </c>
      <c r="E22" s="7" t="s">
        <v>84</v>
      </c>
      <c r="F22" s="7" t="s">
        <v>112</v>
      </c>
      <c r="G22" s="8"/>
      <c r="H22" s="9">
        <v>100</v>
      </c>
      <c r="I22" s="8">
        <v>1400</v>
      </c>
    </row>
    <row r="23" spans="1:11" ht="17">
      <c r="A23" s="5">
        <v>20</v>
      </c>
      <c r="B23" s="6">
        <v>45411</v>
      </c>
      <c r="C23" s="7" t="s">
        <v>50</v>
      </c>
      <c r="D23" s="7" t="s">
        <v>76</v>
      </c>
      <c r="E23" s="7" t="s">
        <v>113</v>
      </c>
      <c r="F23" s="7"/>
      <c r="G23" s="8"/>
      <c r="H23" s="9"/>
      <c r="I23" s="8">
        <v>900</v>
      </c>
    </row>
    <row r="24" spans="1:11" ht="17">
      <c r="A24" s="23" t="s">
        <v>77</v>
      </c>
      <c r="B24" s="24"/>
      <c r="C24" s="24"/>
      <c r="D24" s="24"/>
      <c r="E24" s="24"/>
      <c r="F24" s="25"/>
      <c r="G24" s="26"/>
      <c r="H24" s="27"/>
      <c r="I24" s="4">
        <f>SUM(I2:I23)</f>
        <v>29225</v>
      </c>
      <c r="J24" s="32">
        <f>I24+车辆!N18</f>
        <v>62466.25</v>
      </c>
    </row>
    <row r="25" spans="1:11">
      <c r="A25" s="28" t="s">
        <v>114</v>
      </c>
      <c r="B25" s="29"/>
      <c r="C25" s="29"/>
      <c r="D25" s="29"/>
      <c r="E25" s="29"/>
      <c r="F25" s="30"/>
      <c r="G25" s="31"/>
      <c r="H25" s="29"/>
      <c r="I25" s="30"/>
      <c r="J25" s="32">
        <f>J24+1400</f>
        <v>63866.25</v>
      </c>
      <c r="K25" s="33" t="s">
        <v>115</v>
      </c>
    </row>
    <row r="26" spans="1:11">
      <c r="A26" s="29"/>
      <c r="B26" s="29"/>
      <c r="C26" s="29"/>
      <c r="D26" s="29"/>
      <c r="E26" s="29"/>
      <c r="F26" s="30"/>
      <c r="G26" s="31"/>
      <c r="H26" s="29"/>
      <c r="I26" s="30"/>
    </row>
    <row r="27" spans="1:11">
      <c r="A27" s="29"/>
      <c r="B27" s="29"/>
      <c r="C27" s="29"/>
      <c r="D27" s="29"/>
      <c r="E27" s="29"/>
      <c r="F27" s="30"/>
      <c r="G27" s="31"/>
      <c r="H27" s="29"/>
      <c r="I27" s="30"/>
    </row>
  </sheetData>
  <mergeCells count="4">
    <mergeCell ref="A8:I8"/>
    <mergeCell ref="A15:I15"/>
    <mergeCell ref="A24:H24"/>
    <mergeCell ref="A25:I27"/>
  </mergeCells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车辆</vt:lpstr>
      <vt:lpstr>双语普通商务司机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蔡小荻</dc:creator>
  <cp:lastModifiedBy>a23324</cp:lastModifiedBy>
  <dcterms:created xsi:type="dcterms:W3CDTF">2023-04-04T04:59:00Z</dcterms:created>
  <dcterms:modified xsi:type="dcterms:W3CDTF">2024-05-21T07:17:52Z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BFCF8FBE69B843DD9E5731F2C6FEDF9F_13</vt:lpwstr>
  </property>
  <property fmtid="{D5CDD505-2E9C-101B-9397-08002B2CF9AE}" pid="3" name="KSOProductBuildVer">
    <vt:lpwstr>2052-12.1.0.16417</vt:lpwstr>
  </property>
</Properties>
</file>